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ymussa_hacienda_gov_do/Documents/RAI/Estadisticas/"/>
    </mc:Choice>
  </mc:AlternateContent>
  <xr:revisionPtr revIDLastSave="0" documentId="8_{38D91A3B-C03B-46A7-B97B-7F8ACC3A680C}" xr6:coauthVersionLast="47" xr6:coauthVersionMax="47" xr10:uidLastSave="{00000000-0000-0000-0000-000000000000}"/>
  <bookViews>
    <workbookView xWindow="-120" yWindow="-120" windowWidth="29040" windowHeight="15720" xr2:uid="{A30EF0A3-631A-42B8-BDEC-B9B1804527C4}"/>
  </bookViews>
  <sheets>
    <sheet name="Exoneraciones e hidrocarburos" sheetId="1" r:id="rId1"/>
  </sheets>
  <definedNames>
    <definedName name="_xlnm._FilterDatabase" localSheetId="0" hidden="1">'Exoneraciones e hidrocarburos'!$C$10:$J$48</definedName>
    <definedName name="_xlnm.Print_Area" localSheetId="0">'Exoneraciones e hidrocarburos'!$B$1:$J$70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I30" i="1"/>
  <c r="J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H45" i="1"/>
  <c r="D56" i="1" s="1"/>
  <c r="G45" i="1"/>
  <c r="C56" i="1" s="1"/>
  <c r="F45" i="1"/>
  <c r="D55" i="1" s="1"/>
  <c r="E45" i="1"/>
  <c r="C55" i="1" s="1"/>
  <c r="J11" i="1"/>
  <c r="C45" i="1"/>
  <c r="C54" i="1" s="1"/>
  <c r="J45" i="1" l="1"/>
  <c r="C57" i="1"/>
  <c r="I11" i="1"/>
  <c r="I45" i="1" s="1"/>
  <c r="D45" i="1"/>
  <c r="D54" i="1" s="1"/>
  <c r="D57" i="1" s="1"/>
</calcChain>
</file>

<file path=xl/sharedStrings.xml><?xml version="1.0" encoding="utf-8"?>
<sst xmlns="http://schemas.openxmlformats.org/spreadsheetml/2006/main" count="69" uniqueCount="58">
  <si>
    <t>Ministerio de Hacienda</t>
  </si>
  <si>
    <t>Dirección General de Política y Legislación Tributaria</t>
  </si>
  <si>
    <t>Dirección de Concesiones y Exenciones Fiscales</t>
  </si>
  <si>
    <t>Estadísticas de Servicios Ofrecidos de Exoneraciones e Hidrocarburos</t>
  </si>
  <si>
    <t>Abril - Junio 2025</t>
  </si>
  <si>
    <t>Cantidad de Solicitudes</t>
  </si>
  <si>
    <t>Tipo de Solicitud de Exoneración</t>
  </si>
  <si>
    <t>ABRIL</t>
  </si>
  <si>
    <t>MAYO</t>
  </si>
  <si>
    <t>JUNIO</t>
  </si>
  <si>
    <t>Total</t>
  </si>
  <si>
    <t>Recibidas</t>
  </si>
  <si>
    <t>Tramitadas</t>
  </si>
  <si>
    <t>ANTICIPO DEL ISR</t>
  </si>
  <si>
    <t>AUTORIZACIÓN DE BASE LEGAL DE LEY NO. 122-05 SOBRE ASOCIACIONES SIN FINES DE LUCRO</t>
  </si>
  <si>
    <t>AUTORIZACIÓN DE LISTA DE SUPLIDORES</t>
  </si>
  <si>
    <t>CARNET DE EXENCIÓN DE ITBIS A LAS ZONAS FRANCAS (EMISIÓN Y RENOVACIÓN)</t>
  </si>
  <si>
    <t>CRÉDITO AL ISR POR INVERSIÓN EN ENERGÍA RENOVABLE</t>
  </si>
  <si>
    <t>EMISIÓN DE CHEQUES Y PAGOS POR TRANSFERENCIAS ELECTRÓNICAS</t>
  </si>
  <si>
    <t>IMPUESTO A LOS ACTIVOS</t>
  </si>
  <si>
    <t>IMPUESTO AL PATRIMONIO INMOBILIARIO (IPI)</t>
  </si>
  <si>
    <t>IMPUESTO POR AUMENTO DE CAPITAL</t>
  </si>
  <si>
    <t>IMPUESTO SOBRE DONACIONES</t>
  </si>
  <si>
    <t>IMPUESTO A LA TRANSFERENCIA INMOBILIARIA</t>
  </si>
  <si>
    <t>IMPUESTO SOBRE LA RENTA</t>
  </si>
  <si>
    <t>ISC A LOS SEGUROS</t>
  </si>
  <si>
    <t>ITBIS EN COMPRAS LOCALES</t>
  </si>
  <si>
    <t>AUTORIZACION REEMBOLSO ISC A LOS COMBUSTIBLES</t>
  </si>
  <si>
    <t>REGISTRO Y CONSERVACIÓN DE HIPOTECAS</t>
  </si>
  <si>
    <t>REINVERSIÓN A LAS EMPRESAS DE PROINDUSTRIA</t>
  </si>
  <si>
    <t>VALIDACIÓN DE INVERSIÓN EN LA ACTIVIDAD CINEMATOGRÁFICA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</si>
  <si>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</si>
  <si>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</si>
  <si>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</si>
  <si>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</si>
  <si>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</si>
  <si>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</si>
  <si>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</si>
  <si>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</si>
  <si>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</si>
  <si>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INSPECCIONES GENERALES</t>
  </si>
  <si>
    <t>IMPUESTOS ADUANALES VÍA FÍSICO</t>
  </si>
  <si>
    <t>IMPUESTOS ADUANALES VÍA VUCE</t>
  </si>
  <si>
    <t>OTROS*</t>
  </si>
  <si>
    <t>PAGO DEL GAL**</t>
  </si>
  <si>
    <t>PAGO DE TASA UNICA**</t>
  </si>
  <si>
    <t>REEMBOLSO DE ISC POR COMBUSTIBLE DECRETO 275-16**</t>
  </si>
  <si>
    <t>Nota: Las solicitudes tramitadas en un mes determinado, no corresponden necesariamente a las recibidas en dicho mes.</t>
  </si>
  <si>
    <t>*Incluye respuesta a comunicaciones recibidas, recursos de reconsideración, recursos jerárquicos, solicitudes de transferencia de vehículo de motor, órdenes de exoneraciones, entre otros.</t>
  </si>
  <si>
    <t xml:space="preserve">**Los servicios de Hidrocarburos han sido inlcuidos en esta tabla. </t>
  </si>
  <si>
    <t>Resumen Estadísticas de Servicios Ofrecidos
Exoneraciones e Hidrocarburos</t>
  </si>
  <si>
    <t>Año 2025</t>
  </si>
  <si>
    <t>Mes</t>
  </si>
  <si>
    <t>Abril</t>
  </si>
  <si>
    <t>Mayo</t>
  </si>
  <si>
    <t>Junio</t>
  </si>
  <si>
    <t>RAIDON MOSCOSO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</si>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</sst>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9"/>
      <color theme="1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6" fillId="3" borderId="1" xfId="2" applyFont="1" applyFill="1" applyBorder="1" applyAlignment="1">
      <alignment horizontal="left" vertical="center" wrapText="1" indent="2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/>
    <xf numFmtId="0" fontId="6" fillId="0" borderId="1" xfId="2" applyFont="1" applyBorder="1" applyAlignment="1">
      <alignment horizontal="left" vertical="center" wrapText="1" indent="2"/>
    </xf>
    <xf numFmtId="164" fontId="3" fillId="0" borderId="1" xfId="1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indent="2"/>
    </xf>
    <xf numFmtId="164" fontId="3" fillId="0" borderId="1" xfId="1" applyNumberFormat="1" applyFont="1" applyBorder="1"/>
    <xf numFmtId="0" fontId="2" fillId="0" borderId="0" xfId="0" applyFont="1"/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10 2 2 2 2" xfId="2" xr:uid="{0455C0B4-B9C4-4192-BA3E-3173BC154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</a:t>
            </a:r>
          </a:p>
          <a:p>
            <a:pPr>
              <a:defRPr sz="1000" b="1"/>
            </a:pPr>
            <a:r>
              <a:rPr lang="es-DO" sz="1000" b="1"/>
              <a:t> Exoneraciones e Hidrocarburos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Abril - Junio 2025</a:t>
            </a:r>
            <a:endParaRPr lang="es-DO" sz="1000" b="1"/>
          </a:p>
        </c:rich>
      </c:tx>
      <c:layout>
        <c:manualLayout>
          <c:xMode val="edge"/>
          <c:yMode val="edge"/>
          <c:x val="0.12737703727785271"/>
          <c:y val="2.8549417353158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'Exoneraciones e hidrocarburos'!$D$53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7-4537-B391-7F0D0A0000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'Exoneraciones e hidrocarburos'!$B$54:$B$57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'Exoneraciones e hidrocarburos'!$C$54:$C$57</c:f>
              <c:numCache>
                <c:formatCode>_(* #,##0_);_(* \(#,##0\);_(* "-"??_);_(@_)</c:formatCode>
                <c:ptCount val="4"/>
                <c:pt idx="0">
                  <c:v>2886</c:v>
                </c:pt>
                <c:pt idx="1">
                  <c:v>3248</c:v>
                </c:pt>
                <c:pt idx="2">
                  <c:v>3941</c:v>
                </c:pt>
                <c:pt idx="3">
                  <c:v>10075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7-4537-B391-7F0D0A00001F}"/>
            </c:ext>
          </c:extLst>
        </c:ser>
        <c:ser>
          <c:idx val="1"/>
          <c:order val="1"/>
          <c:tx>
            <c:strRef>
              <c:f>'Exoneraciones e hidrocarburos'!$D$53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7-4537-B391-7F0D0A00001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887-4537-B391-7F0D0A00001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7-4537-B391-7F0D0A0000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'Exoneraciones e hidrocarburos'!$B$54:$B$57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'Exoneraciones e hidrocarburos'!$D$54:$D$57</c:f>
              <c:numCache>
                <c:formatCode>_(* #,##0_);_(* \(#,##0\);_(* "-"??_);_(@_)</c:formatCode>
                <c:ptCount val="4"/>
                <c:pt idx="0">
                  <c:v>2756</c:v>
                </c:pt>
                <c:pt idx="1">
                  <c:v>2973</c:v>
                </c:pt>
                <c:pt idx="2">
                  <c:v>4140</c:v>
                </c:pt>
                <c:pt idx="3">
                  <c:v>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87-4537-B391-7F0D0A00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536799</xdr:colOff>
      <xdr:row>0</xdr:row>
      <xdr:rowOff>0</xdr:rowOff>
    </xdr:from>
    <xdr:to>
      <xdr:col>1</xdr:col>
      <xdr:colOff>1781878</xdr:colOff>
      <xdr:row>6</xdr:row>
      <xdr:rowOff>24048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9DD756-4167-4714-8D57-66978774E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99" y="0"/>
          <a:ext cx="2007079" cy="1119423"/>
        </a:xfrm>
        <a:prstGeom prst="rect">
          <a:avLst/>
        </a:prstGeom>
      </xdr:spPr>
    </xdr:pic>
    <xdr:clientData/>
  </xdr:twoCellAnchor>
  <xdr:twoCellAnchor>
    <xdr:from>
      <xdr:col>4</xdr:col>
      <xdr:colOff>365353</xdr:colOff>
      <xdr:row>49</xdr:row>
      <xdr:rowOff>19391</xdr:rowOff>
    </xdr:from>
    <xdr:to>
      <xdr:col>9</xdr:col>
      <xdr:colOff>546327</xdr:colOff>
      <xdr:row>60</xdr:row>
      <xdr:rowOff>62253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76A29A-A314-41BF-89DB-129255210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CD52-0018-49E3-858A-F8460A014308}">
  <sheetPr>
    <pageSetUpPr fitToPage="1"/>
  </sheetPr>
  <dimension ref="B2:L73"/>
  <sheetViews>
    <sheetView showGridLines="0" tabSelected="1" zoomScale="112" zoomScaleNormal="112" workbookViewId="0">
      <selection activeCell="F35" sqref="F35"/>
    </sheetView>
  </sheetViews>
  <sheetFormatPr baseColWidth="10" defaultColWidth="11.42578125" defaultRowHeight="14.25" x14ac:dyDescent="0.25"/>
  <cols>
    <col min="1" max="1" width="11.42578125" style="2"/>
    <col min="2" max="2" width="38.140625" style="2" customWidth="1"/>
    <col min="3" max="10" width="11.42578125" style="2"/>
    <col min="11" max="11" width="40" style="2" customWidth="1"/>
    <col min="12" max="14" width="6.7109375" style="2" bestFit="1" customWidth="1"/>
    <col min="15" max="16384" width="11.42578125" style="2"/>
  </cols>
  <sheetData>
    <row r="2" spans="2:11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</row>
    <row r="3" spans="2:11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</row>
    <row r="4" spans="2:11" ht="15" customHeight="1" x14ac:dyDescent="0.25">
      <c r="B4" s="16" t="s">
        <v>2</v>
      </c>
      <c r="C4" s="16"/>
      <c r="D4" s="16"/>
      <c r="E4" s="16"/>
      <c r="F4" s="16"/>
      <c r="G4" s="16"/>
      <c r="H4" s="16"/>
      <c r="I4" s="16"/>
      <c r="J4" s="16"/>
    </row>
    <row r="5" spans="2:11" x14ac:dyDescent="0.25">
      <c r="B5" s="16" t="s">
        <v>3</v>
      </c>
      <c r="C5" s="16"/>
      <c r="D5" s="16"/>
      <c r="E5" s="16"/>
      <c r="F5" s="16"/>
      <c r="G5" s="16"/>
      <c r="H5" s="16"/>
      <c r="I5" s="16"/>
      <c r="J5" s="16"/>
    </row>
    <row r="6" spans="2:11" x14ac:dyDescent="0.25">
      <c r="B6" s="16" t="s">
        <v>4</v>
      </c>
      <c r="C6" s="16"/>
      <c r="D6" s="16"/>
      <c r="E6" s="16"/>
      <c r="F6" s="16"/>
      <c r="G6" s="16"/>
      <c r="H6" s="16"/>
      <c r="I6" s="16"/>
      <c r="J6" s="16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</row>
    <row r="8" spans="2:11" ht="15" customHeight="1" x14ac:dyDescent="0.25">
      <c r="B8" s="17" t="s">
        <v>5</v>
      </c>
      <c r="C8" s="17"/>
      <c r="D8" s="17"/>
      <c r="E8" s="17"/>
      <c r="F8" s="17"/>
      <c r="G8" s="17"/>
      <c r="H8" s="17"/>
      <c r="I8" s="17"/>
      <c r="J8" s="17"/>
    </row>
    <row r="9" spans="2:11" x14ac:dyDescent="0.25">
      <c r="B9" s="18" t="s">
        <v>6</v>
      </c>
      <c r="C9" s="17" t="s">
        <v>7</v>
      </c>
      <c r="D9" s="17"/>
      <c r="E9" s="17" t="s">
        <v>8</v>
      </c>
      <c r="F9" s="17"/>
      <c r="G9" s="17" t="s">
        <v>9</v>
      </c>
      <c r="H9" s="17"/>
      <c r="I9" s="17" t="s">
        <v>10</v>
      </c>
      <c r="J9" s="17"/>
    </row>
    <row r="10" spans="2:11" x14ac:dyDescent="0.25">
      <c r="B10" s="18"/>
      <c r="C10" s="3" t="s">
        <v>11</v>
      </c>
      <c r="D10" s="3" t="s">
        <v>12</v>
      </c>
      <c r="E10" s="3" t="s">
        <v>11</v>
      </c>
      <c r="F10" s="3" t="s">
        <v>12</v>
      </c>
      <c r="G10" s="3" t="s">
        <v>11</v>
      </c>
      <c r="H10" s="3" t="s">
        <v>12</v>
      </c>
      <c r="I10" s="3" t="s">
        <v>11</v>
      </c>
      <c r="J10" s="3" t="s">
        <v>12</v>
      </c>
    </row>
    <row r="11" spans="2:11" x14ac:dyDescent="0.25">
      <c r="B11" s="4" t="s">
        <v>13</v>
      </c>
      <c r="C11" s="5">
        <v>23</v>
      </c>
      <c r="D11" s="5">
        <v>30</v>
      </c>
      <c r="E11" s="5">
        <v>37</v>
      </c>
      <c r="F11" s="5">
        <v>25</v>
      </c>
      <c r="G11" s="5">
        <v>19</v>
      </c>
      <c r="H11" s="5">
        <v>38</v>
      </c>
      <c r="I11" s="6">
        <f>C11+E11+G11</f>
        <v>79</v>
      </c>
      <c r="J11" s="6">
        <f>+D11+F11+H11</f>
        <v>93</v>
      </c>
      <c r="K11" s="7"/>
    </row>
    <row r="12" spans="2:11" ht="42.75" x14ac:dyDescent="0.25">
      <c r="B12" s="8" t="s">
        <v>14</v>
      </c>
      <c r="C12" s="5">
        <v>1</v>
      </c>
      <c r="D12" s="5">
        <v>2</v>
      </c>
      <c r="E12" s="5">
        <v>0</v>
      </c>
      <c r="F12" s="5">
        <v>1</v>
      </c>
      <c r="G12" s="5">
        <v>0</v>
      </c>
      <c r="H12" s="5">
        <v>0</v>
      </c>
      <c r="I12" s="6">
        <f t="shared" ref="I12:I44" si="0">C12+E12+G12</f>
        <v>1</v>
      </c>
      <c r="J12" s="6">
        <f t="shared" ref="J12:J44" si="1">+D12+F12+H12</f>
        <v>3</v>
      </c>
      <c r="K12" s="7"/>
    </row>
    <row r="13" spans="2:11" ht="28.5" x14ac:dyDescent="0.25">
      <c r="B13" s="8" t="s">
        <v>15</v>
      </c>
      <c r="C13" s="5">
        <v>4</v>
      </c>
      <c r="D13" s="5">
        <v>3</v>
      </c>
      <c r="E13" s="5">
        <v>0</v>
      </c>
      <c r="F13" s="5">
        <v>4</v>
      </c>
      <c r="G13" s="5">
        <v>3</v>
      </c>
      <c r="H13" s="5">
        <v>0</v>
      </c>
      <c r="I13" s="6">
        <f t="shared" si="0"/>
        <v>7</v>
      </c>
      <c r="J13" s="6">
        <f t="shared" si="1"/>
        <v>7</v>
      </c>
      <c r="K13" s="7"/>
    </row>
    <row r="14" spans="2:11" ht="42.75" x14ac:dyDescent="0.25">
      <c r="B14" s="8" t="s">
        <v>16</v>
      </c>
      <c r="C14" s="5">
        <v>81</v>
      </c>
      <c r="D14" s="5">
        <v>65</v>
      </c>
      <c r="E14" s="5">
        <v>114</v>
      </c>
      <c r="F14" s="5">
        <v>110</v>
      </c>
      <c r="G14" s="5">
        <v>112</v>
      </c>
      <c r="H14" s="5">
        <v>119</v>
      </c>
      <c r="I14" s="6">
        <f t="shared" si="0"/>
        <v>307</v>
      </c>
      <c r="J14" s="6">
        <f t="shared" si="1"/>
        <v>294</v>
      </c>
      <c r="K14" s="7"/>
    </row>
    <row r="15" spans="2:11" ht="28.5" x14ac:dyDescent="0.25">
      <c r="B15" s="8" t="s">
        <v>17</v>
      </c>
      <c r="C15" s="5">
        <v>95</v>
      </c>
      <c r="D15" s="5">
        <v>59</v>
      </c>
      <c r="E15" s="5">
        <v>117</v>
      </c>
      <c r="F15" s="5">
        <v>116</v>
      </c>
      <c r="G15" s="5">
        <v>76</v>
      </c>
      <c r="H15" s="5">
        <v>72</v>
      </c>
      <c r="I15" s="6">
        <f t="shared" si="0"/>
        <v>288</v>
      </c>
      <c r="J15" s="6">
        <f t="shared" si="1"/>
        <v>247</v>
      </c>
      <c r="K15" s="7"/>
    </row>
    <row r="16" spans="2:11" ht="28.5" x14ac:dyDescent="0.25">
      <c r="B16" s="8" t="s">
        <v>18</v>
      </c>
      <c r="C16" s="5">
        <v>7</v>
      </c>
      <c r="D16" s="5">
        <v>8</v>
      </c>
      <c r="E16" s="5">
        <v>33</v>
      </c>
      <c r="F16" s="5">
        <v>5</v>
      </c>
      <c r="G16" s="5">
        <v>5</v>
      </c>
      <c r="H16" s="5">
        <v>18</v>
      </c>
      <c r="I16" s="6">
        <f t="shared" si="0"/>
        <v>45</v>
      </c>
      <c r="J16" s="6">
        <f t="shared" si="1"/>
        <v>31</v>
      </c>
      <c r="K16" s="7"/>
    </row>
    <row r="17" spans="2:11" x14ac:dyDescent="0.25">
      <c r="B17" s="8" t="s">
        <v>19</v>
      </c>
      <c r="C17" s="5">
        <v>161</v>
      </c>
      <c r="D17" s="5">
        <v>175</v>
      </c>
      <c r="E17" s="5">
        <v>191</v>
      </c>
      <c r="F17" s="5">
        <v>123</v>
      </c>
      <c r="G17" s="5">
        <v>90</v>
      </c>
      <c r="H17" s="5">
        <v>160</v>
      </c>
      <c r="I17" s="6">
        <f t="shared" si="0"/>
        <v>442</v>
      </c>
      <c r="J17" s="6">
        <f t="shared" si="1"/>
        <v>458</v>
      </c>
      <c r="K17" s="7"/>
    </row>
    <row r="18" spans="2:11" ht="28.5" x14ac:dyDescent="0.25">
      <c r="B18" s="8" t="s">
        <v>20</v>
      </c>
      <c r="C18" s="5">
        <v>133</v>
      </c>
      <c r="D18" s="5">
        <v>185</v>
      </c>
      <c r="E18" s="5">
        <v>179</v>
      </c>
      <c r="F18" s="5">
        <v>130</v>
      </c>
      <c r="G18" s="5">
        <v>138</v>
      </c>
      <c r="H18" s="5">
        <v>124</v>
      </c>
      <c r="I18" s="6">
        <f t="shared" si="0"/>
        <v>450</v>
      </c>
      <c r="J18" s="6">
        <f t="shared" si="1"/>
        <v>439</v>
      </c>
      <c r="K18" s="7"/>
    </row>
    <row r="19" spans="2:11" x14ac:dyDescent="0.25">
      <c r="B19" s="8" t="s">
        <v>21</v>
      </c>
      <c r="C19" s="5">
        <v>3</v>
      </c>
      <c r="D19" s="5">
        <v>4</v>
      </c>
      <c r="E19" s="5">
        <v>1</v>
      </c>
      <c r="F19" s="5">
        <v>6</v>
      </c>
      <c r="G19" s="5">
        <v>2</v>
      </c>
      <c r="H19" s="5">
        <v>0</v>
      </c>
      <c r="I19" s="6">
        <f t="shared" si="0"/>
        <v>6</v>
      </c>
      <c r="J19" s="6">
        <f t="shared" si="1"/>
        <v>10</v>
      </c>
      <c r="K19" s="7"/>
    </row>
    <row r="20" spans="2:11" x14ac:dyDescent="0.25">
      <c r="B20" s="8" t="s">
        <v>22</v>
      </c>
      <c r="C20" s="5">
        <v>22</v>
      </c>
      <c r="D20" s="5">
        <v>50</v>
      </c>
      <c r="E20" s="5">
        <v>8</v>
      </c>
      <c r="F20" s="5">
        <v>24</v>
      </c>
      <c r="G20" s="5">
        <v>7</v>
      </c>
      <c r="H20" s="5">
        <v>0</v>
      </c>
      <c r="I20" s="6">
        <f t="shared" si="0"/>
        <v>37</v>
      </c>
      <c r="J20" s="6">
        <f t="shared" si="1"/>
        <v>74</v>
      </c>
      <c r="K20" s="7"/>
    </row>
    <row r="21" spans="2:11" ht="28.5" x14ac:dyDescent="0.25">
      <c r="B21" s="8" t="s">
        <v>23</v>
      </c>
      <c r="C21" s="5">
        <v>236</v>
      </c>
      <c r="D21" s="5">
        <v>290</v>
      </c>
      <c r="E21" s="5">
        <v>328</v>
      </c>
      <c r="F21" s="5">
        <v>256</v>
      </c>
      <c r="G21" s="5">
        <v>304</v>
      </c>
      <c r="H21" s="5">
        <v>291</v>
      </c>
      <c r="I21" s="6">
        <f t="shared" si="0"/>
        <v>868</v>
      </c>
      <c r="J21" s="6">
        <f t="shared" si="1"/>
        <v>837</v>
      </c>
      <c r="K21" s="7"/>
    </row>
    <row r="22" spans="2:11" x14ac:dyDescent="0.25">
      <c r="B22" s="8" t="s">
        <v>24</v>
      </c>
      <c r="C22" s="5">
        <v>30</v>
      </c>
      <c r="D22" s="5">
        <v>42</v>
      </c>
      <c r="E22" s="5">
        <v>67</v>
      </c>
      <c r="F22" s="5">
        <v>38</v>
      </c>
      <c r="G22" s="5">
        <v>42</v>
      </c>
      <c r="H22" s="5">
        <v>60</v>
      </c>
      <c r="I22" s="6">
        <f t="shared" si="0"/>
        <v>139</v>
      </c>
      <c r="J22" s="6">
        <f t="shared" si="1"/>
        <v>140</v>
      </c>
      <c r="K22" s="7"/>
    </row>
    <row r="23" spans="2:11" x14ac:dyDescent="0.25">
      <c r="B23" s="8" t="s">
        <v>25</v>
      </c>
      <c r="C23" s="5">
        <v>113</v>
      </c>
      <c r="D23" s="5">
        <v>88</v>
      </c>
      <c r="E23" s="5">
        <v>112</v>
      </c>
      <c r="F23" s="5">
        <v>123</v>
      </c>
      <c r="G23" s="5">
        <v>117</v>
      </c>
      <c r="H23" s="5">
        <v>136</v>
      </c>
      <c r="I23" s="6">
        <f t="shared" si="0"/>
        <v>342</v>
      </c>
      <c r="J23" s="6">
        <f t="shared" si="1"/>
        <v>347</v>
      </c>
      <c r="K23" s="7"/>
    </row>
    <row r="24" spans="2:11" x14ac:dyDescent="0.25">
      <c r="B24" s="8" t="s">
        <v>26</v>
      </c>
      <c r="C24" s="5">
        <v>903</v>
      </c>
      <c r="D24" s="5">
        <v>798</v>
      </c>
      <c r="E24" s="5">
        <v>1147</v>
      </c>
      <c r="F24" s="5">
        <v>1110</v>
      </c>
      <c r="G24" s="5">
        <v>1563</v>
      </c>
      <c r="H24" s="5">
        <v>1902</v>
      </c>
      <c r="I24" s="6">
        <f t="shared" si="0"/>
        <v>3613</v>
      </c>
      <c r="J24" s="6">
        <f t="shared" si="1"/>
        <v>3810</v>
      </c>
      <c r="K24" s="7"/>
    </row>
    <row r="25" spans="2:11" ht="28.5" x14ac:dyDescent="0.25">
      <c r="B25" s="8" t="s">
        <v>27</v>
      </c>
      <c r="C25" s="5">
        <v>6</v>
      </c>
      <c r="D25" s="9">
        <v>11</v>
      </c>
      <c r="E25" s="9">
        <v>5</v>
      </c>
      <c r="F25" s="9">
        <v>7</v>
      </c>
      <c r="G25" s="9">
        <v>10</v>
      </c>
      <c r="H25" s="9">
        <v>4</v>
      </c>
      <c r="I25" s="6">
        <f t="shared" si="0"/>
        <v>21</v>
      </c>
      <c r="J25" s="6">
        <f t="shared" si="1"/>
        <v>22</v>
      </c>
      <c r="K25" s="7"/>
    </row>
    <row r="26" spans="2:11" ht="28.5" x14ac:dyDescent="0.25">
      <c r="B26" s="8" t="s">
        <v>28</v>
      </c>
      <c r="C26" s="5">
        <v>6</v>
      </c>
      <c r="D26" s="5">
        <v>11</v>
      </c>
      <c r="E26" s="5">
        <v>5</v>
      </c>
      <c r="F26" s="5">
        <v>5</v>
      </c>
      <c r="G26" s="5">
        <v>10</v>
      </c>
      <c r="H26" s="5">
        <v>8</v>
      </c>
      <c r="I26" s="6">
        <f t="shared" si="0"/>
        <v>21</v>
      </c>
      <c r="J26" s="6">
        <f t="shared" si="1"/>
        <v>24</v>
      </c>
      <c r="K26" s="7"/>
    </row>
    <row r="27" spans="2:11" ht="28.5" x14ac:dyDescent="0.25">
      <c r="B27" s="8" t="s">
        <v>29</v>
      </c>
      <c r="C27" s="5">
        <v>9</v>
      </c>
      <c r="D27" s="5">
        <v>5</v>
      </c>
      <c r="E27" s="5">
        <v>0</v>
      </c>
      <c r="F27" s="5">
        <v>6</v>
      </c>
      <c r="G27" s="5">
        <v>1</v>
      </c>
      <c r="H27" s="5">
        <v>1</v>
      </c>
      <c r="I27" s="6">
        <f t="shared" si="0"/>
        <v>10</v>
      </c>
      <c r="J27" s="6">
        <f t="shared" si="1"/>
        <v>12</v>
      </c>
      <c r="K27" s="7"/>
    </row>
    <row r="28" spans="2:11" ht="28.5" x14ac:dyDescent="0.25">
      <c r="B28" s="8" t="s">
        <v>30</v>
      </c>
      <c r="C28" s="5">
        <v>3</v>
      </c>
      <c r="D28" s="5">
        <v>30</v>
      </c>
      <c r="E28" s="5">
        <v>0</v>
      </c>
      <c r="F28" s="5">
        <v>0</v>
      </c>
      <c r="G28" s="5">
        <v>1</v>
      </c>
      <c r="H28" s="5">
        <v>0</v>
      </c>
      <c r="I28" s="6">
        <f t="shared" si="0"/>
        <v>4</v>
      </c>
      <c r="J28" s="6">
        <f t="shared" si="1"/>
        <v>30</v>
      </c>
      <c r="K28" s="7"/>
    </row>
    <row r="29" spans="2:11" ht="28.5" x14ac:dyDescent="0.25">
      <c r="B29" s="8" t="s">
        <v>31</v>
      </c>
      <c r="C29" s="5">
        <v>7</v>
      </c>
      <c r="D29" s="5">
        <v>8</v>
      </c>
      <c r="E29" s="5">
        <v>15</v>
      </c>
      <c r="F29" s="5">
        <v>0</v>
      </c>
      <c r="G29" s="5">
        <v>6</v>
      </c>
      <c r="H29" s="5">
        <v>6</v>
      </c>
      <c r="I29" s="6">
        <f t="shared" si="0"/>
        <v>28</v>
      </c>
      <c r="J29" s="6">
        <f t="shared" si="1"/>
        <v>14</v>
      </c>
    </row>
    <row r="30" spans="2:11" ht="28.5" x14ac:dyDescent="0.25">
      <c r="B30" s="8" t="s">
        <v>32</v>
      </c>
      <c r="C30" s="5">
        <v>82</v>
      </c>
      <c r="D30" s="5">
        <v>65</v>
      </c>
      <c r="E30" s="5">
        <v>40</v>
      </c>
      <c r="F30" s="5">
        <v>52</v>
      </c>
      <c r="G30" s="5">
        <v>79</v>
      </c>
      <c r="H30" s="5">
        <v>77</v>
      </c>
      <c r="I30" s="6">
        <f t="shared" si="0"/>
        <v>201</v>
      </c>
      <c r="J30" s="6">
        <f t="shared" si="1"/>
        <v>194</v>
      </c>
    </row>
    <row r="31" spans="2:11" ht="28.5" x14ac:dyDescent="0.25">
      <c r="B31" s="8" t="s">
        <v>33</v>
      </c>
      <c r="C31" s="5">
        <v>5</v>
      </c>
      <c r="D31" s="5">
        <v>5</v>
      </c>
      <c r="E31" s="5">
        <v>8</v>
      </c>
      <c r="F31" s="5">
        <v>5</v>
      </c>
      <c r="G31" s="5">
        <v>15</v>
      </c>
      <c r="H31" s="5">
        <v>5</v>
      </c>
      <c r="I31" s="6">
        <f t="shared" si="0"/>
        <v>28</v>
      </c>
      <c r="J31" s="6">
        <f t="shared" si="1"/>
        <v>15</v>
      </c>
    </row>
    <row r="32" spans="2:11" ht="28.5" x14ac:dyDescent="0.25">
      <c r="B32" s="8" t="s">
        <v>34</v>
      </c>
      <c r="C32" s="5">
        <v>0</v>
      </c>
      <c r="D32" s="5">
        <v>0</v>
      </c>
      <c r="E32" s="5">
        <v>1</v>
      </c>
      <c r="F32" s="5">
        <v>1</v>
      </c>
      <c r="G32" s="5">
        <v>0</v>
      </c>
      <c r="H32" s="5">
        <v>0</v>
      </c>
      <c r="I32" s="6">
        <f t="shared" si="0"/>
        <v>1</v>
      </c>
      <c r="J32" s="6">
        <f t="shared" si="1"/>
        <v>1</v>
      </c>
    </row>
    <row r="33" spans="2:12" ht="42.75" x14ac:dyDescent="0.25">
      <c r="B33" s="8" t="s">
        <v>35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1</v>
      </c>
      <c r="I33" s="6">
        <f t="shared" si="0"/>
        <v>1</v>
      </c>
      <c r="J33" s="6">
        <f t="shared" si="1"/>
        <v>1</v>
      </c>
    </row>
    <row r="34" spans="2:12" ht="28.5" x14ac:dyDescent="0.25">
      <c r="B34" s="8" t="s">
        <v>36</v>
      </c>
      <c r="C34" s="5">
        <v>0</v>
      </c>
      <c r="D34" s="5">
        <v>0</v>
      </c>
      <c r="E34" s="5">
        <v>2</v>
      </c>
      <c r="F34" s="5">
        <v>1</v>
      </c>
      <c r="G34" s="5">
        <v>0</v>
      </c>
      <c r="H34" s="5">
        <v>1</v>
      </c>
      <c r="I34" s="6">
        <f t="shared" si="0"/>
        <v>2</v>
      </c>
      <c r="J34" s="6">
        <f t="shared" si="1"/>
        <v>2</v>
      </c>
      <c r="K34" s="7"/>
    </row>
    <row r="35" spans="2:12" ht="28.5" x14ac:dyDescent="0.25">
      <c r="B35" s="8" t="s">
        <v>37</v>
      </c>
      <c r="C35" s="5">
        <v>3</v>
      </c>
      <c r="D35" s="5">
        <v>2</v>
      </c>
      <c r="E35" s="5">
        <v>0</v>
      </c>
      <c r="F35" s="5">
        <v>1</v>
      </c>
      <c r="G35" s="5">
        <v>0</v>
      </c>
      <c r="H35" s="5">
        <v>0</v>
      </c>
      <c r="I35" s="6">
        <f t="shared" si="0"/>
        <v>3</v>
      </c>
      <c r="J35" s="6">
        <f t="shared" si="1"/>
        <v>3</v>
      </c>
      <c r="K35" s="7"/>
    </row>
    <row r="36" spans="2:12" ht="28.5" x14ac:dyDescent="0.25">
      <c r="B36" s="8" t="s">
        <v>38</v>
      </c>
      <c r="C36" s="5">
        <v>0</v>
      </c>
      <c r="D36" s="5">
        <v>0</v>
      </c>
      <c r="E36" s="5">
        <v>1</v>
      </c>
      <c r="F36" s="5">
        <v>1</v>
      </c>
      <c r="G36" s="5">
        <v>3</v>
      </c>
      <c r="H36" s="5">
        <v>1</v>
      </c>
      <c r="I36" s="6">
        <f t="shared" si="0"/>
        <v>4</v>
      </c>
      <c r="J36" s="6">
        <f t="shared" si="1"/>
        <v>2</v>
      </c>
      <c r="K36" s="7"/>
    </row>
    <row r="37" spans="2:12" x14ac:dyDescent="0.25">
      <c r="B37" s="8" t="s">
        <v>39</v>
      </c>
      <c r="C37" s="5">
        <v>11</v>
      </c>
      <c r="D37" s="5">
        <v>13</v>
      </c>
      <c r="E37" s="5">
        <v>4</v>
      </c>
      <c r="F37" s="5">
        <v>3</v>
      </c>
      <c r="G37" s="5">
        <v>1</v>
      </c>
      <c r="H37" s="5">
        <v>3</v>
      </c>
      <c r="I37" s="6">
        <f t="shared" si="0"/>
        <v>16</v>
      </c>
      <c r="J37" s="6">
        <f t="shared" si="1"/>
        <v>19</v>
      </c>
      <c r="K37" s="7"/>
    </row>
    <row r="38" spans="2:12" x14ac:dyDescent="0.25">
      <c r="B38" s="8" t="s">
        <v>40</v>
      </c>
      <c r="C38" s="5">
        <v>3</v>
      </c>
      <c r="D38" s="5">
        <v>3</v>
      </c>
      <c r="E38" s="5">
        <v>13</v>
      </c>
      <c r="F38" s="5">
        <v>15</v>
      </c>
      <c r="G38" s="5">
        <v>0</v>
      </c>
      <c r="H38" s="5">
        <v>0</v>
      </c>
      <c r="I38" s="6">
        <f t="shared" si="0"/>
        <v>16</v>
      </c>
      <c r="J38" s="6">
        <f t="shared" si="1"/>
        <v>18</v>
      </c>
      <c r="K38" s="7"/>
    </row>
    <row r="39" spans="2:12" x14ac:dyDescent="0.25">
      <c r="B39" s="8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3</v>
      </c>
      <c r="H39" s="5">
        <v>3</v>
      </c>
      <c r="I39" s="6">
        <f t="shared" si="0"/>
        <v>3</v>
      </c>
      <c r="J39" s="6">
        <f t="shared" si="1"/>
        <v>3</v>
      </c>
      <c r="K39" s="7"/>
    </row>
    <row r="40" spans="2:12" x14ac:dyDescent="0.25">
      <c r="B40" s="8" t="s">
        <v>42</v>
      </c>
      <c r="C40" s="5">
        <v>831</v>
      </c>
      <c r="D40" s="5">
        <v>689</v>
      </c>
      <c r="E40" s="5">
        <v>614</v>
      </c>
      <c r="F40" s="5">
        <v>685</v>
      </c>
      <c r="G40" s="5">
        <v>1219</v>
      </c>
      <c r="H40" s="5">
        <v>999</v>
      </c>
      <c r="I40" s="6">
        <f t="shared" si="0"/>
        <v>2664</v>
      </c>
      <c r="J40" s="6">
        <f t="shared" si="1"/>
        <v>2373</v>
      </c>
      <c r="K40" s="7"/>
    </row>
    <row r="41" spans="2:12" x14ac:dyDescent="0.25">
      <c r="B41" s="8" t="s">
        <v>43</v>
      </c>
      <c r="C41" s="5">
        <v>0</v>
      </c>
      <c r="D41" s="9">
        <v>1</v>
      </c>
      <c r="E41" s="9"/>
      <c r="F41" s="9">
        <v>3</v>
      </c>
      <c r="G41" s="9">
        <v>0</v>
      </c>
      <c r="H41" s="9">
        <v>0</v>
      </c>
      <c r="I41" s="6">
        <f t="shared" si="0"/>
        <v>0</v>
      </c>
      <c r="J41" s="6">
        <f t="shared" si="1"/>
        <v>4</v>
      </c>
      <c r="K41" s="7"/>
    </row>
    <row r="42" spans="2:12" x14ac:dyDescent="0.25">
      <c r="B42" s="8" t="s">
        <v>44</v>
      </c>
      <c r="C42" s="5">
        <v>23</v>
      </c>
      <c r="D42" s="9">
        <v>23</v>
      </c>
      <c r="E42" s="9">
        <v>28</v>
      </c>
      <c r="F42" s="9">
        <v>28</v>
      </c>
      <c r="G42" s="9">
        <v>23</v>
      </c>
      <c r="H42" s="9">
        <v>23</v>
      </c>
      <c r="I42" s="6">
        <f t="shared" si="0"/>
        <v>74</v>
      </c>
      <c r="J42" s="6">
        <f t="shared" si="1"/>
        <v>74</v>
      </c>
      <c r="K42" s="7"/>
    </row>
    <row r="43" spans="2:12" x14ac:dyDescent="0.25">
      <c r="B43" s="8" t="s">
        <v>45</v>
      </c>
      <c r="C43" s="5">
        <v>0</v>
      </c>
      <c r="D43" s="9">
        <v>0</v>
      </c>
      <c r="E43" s="9">
        <v>2</v>
      </c>
      <c r="F43" s="9">
        <v>2</v>
      </c>
      <c r="G43" s="9">
        <v>2</v>
      </c>
      <c r="H43" s="9">
        <v>2</v>
      </c>
      <c r="I43" s="6">
        <f t="shared" si="0"/>
        <v>4</v>
      </c>
      <c r="J43" s="6">
        <f t="shared" si="1"/>
        <v>4</v>
      </c>
      <c r="K43" s="7"/>
    </row>
    <row r="44" spans="2:12" ht="28.5" x14ac:dyDescent="0.25">
      <c r="B44" s="8" t="s">
        <v>46</v>
      </c>
      <c r="C44" s="5">
        <v>85</v>
      </c>
      <c r="D44" s="9">
        <v>91</v>
      </c>
      <c r="E44" s="9">
        <v>175</v>
      </c>
      <c r="F44" s="9">
        <v>87</v>
      </c>
      <c r="G44" s="9">
        <v>90</v>
      </c>
      <c r="H44" s="9">
        <v>86</v>
      </c>
      <c r="I44" s="6">
        <f t="shared" si="0"/>
        <v>350</v>
      </c>
      <c r="J44" s="6">
        <f t="shared" si="1"/>
        <v>264</v>
      </c>
    </row>
    <row r="45" spans="2:12" x14ac:dyDescent="0.25">
      <c r="B45" s="10" t="s">
        <v>10</v>
      </c>
      <c r="C45" s="11">
        <f>SUM(C11:C44)</f>
        <v>2886</v>
      </c>
      <c r="D45" s="11">
        <f>SUM(D11:D44)</f>
        <v>2756</v>
      </c>
      <c r="E45" s="11">
        <f t="shared" ref="E45:J45" si="2">SUM(E11:E44)</f>
        <v>3248</v>
      </c>
      <c r="F45" s="11">
        <f t="shared" si="2"/>
        <v>2973</v>
      </c>
      <c r="G45" s="11">
        <f t="shared" si="2"/>
        <v>3941</v>
      </c>
      <c r="H45" s="11">
        <f t="shared" si="2"/>
        <v>4140</v>
      </c>
      <c r="I45" s="11">
        <f t="shared" si="2"/>
        <v>10075</v>
      </c>
      <c r="J45" s="11">
        <f t="shared" si="2"/>
        <v>9869</v>
      </c>
      <c r="K45" s="7"/>
      <c r="L45" s="7"/>
    </row>
    <row r="46" spans="2:12" x14ac:dyDescent="0.25">
      <c r="B46" s="15" t="s">
        <v>47</v>
      </c>
      <c r="C46" s="15"/>
      <c r="D46" s="15"/>
      <c r="E46" s="15"/>
      <c r="F46" s="15"/>
      <c r="G46" s="15"/>
      <c r="H46" s="15"/>
      <c r="I46" s="15"/>
      <c r="J46" s="15"/>
    </row>
    <row r="47" spans="2:12" ht="26.25" customHeight="1" x14ac:dyDescent="0.25">
      <c r="B47" s="21" t="s">
        <v>48</v>
      </c>
      <c r="C47" s="21"/>
      <c r="D47" s="21"/>
      <c r="E47" s="21"/>
      <c r="F47" s="21"/>
      <c r="G47" s="21"/>
      <c r="H47" s="21"/>
      <c r="I47" s="21"/>
      <c r="J47" s="21"/>
    </row>
    <row r="48" spans="2:12" x14ac:dyDescent="0.25">
      <c r="B48" s="22" t="s">
        <v>49</v>
      </c>
      <c r="C48" s="22"/>
      <c r="D48" s="22"/>
      <c r="E48" s="22"/>
      <c r="F48" s="22"/>
      <c r="G48" s="22"/>
      <c r="H48" s="22"/>
      <c r="I48" s="22"/>
      <c r="J48" s="22"/>
    </row>
    <row r="50" spans="2:10" ht="39.75" customHeight="1" x14ac:dyDescent="0.25">
      <c r="B50" s="23" t="s">
        <v>50</v>
      </c>
      <c r="C50" s="23"/>
      <c r="D50" s="23"/>
      <c r="E50" s="7"/>
      <c r="F50" s="7"/>
      <c r="G50" s="7"/>
      <c r="H50" s="7"/>
      <c r="I50" s="7"/>
      <c r="J50" s="7"/>
    </row>
    <row r="51" spans="2:10" ht="15" customHeight="1" x14ac:dyDescent="0.25">
      <c r="B51" s="24" t="s">
        <v>51</v>
      </c>
      <c r="C51" s="24"/>
      <c r="D51" s="24"/>
    </row>
    <row r="52" spans="2:10" x14ac:dyDescent="0.25">
      <c r="B52" s="25" t="s">
        <v>52</v>
      </c>
      <c r="C52" s="27" t="s">
        <v>5</v>
      </c>
      <c r="D52" s="28"/>
    </row>
    <row r="53" spans="2:10" x14ac:dyDescent="0.25">
      <c r="B53" s="26"/>
      <c r="C53" s="3" t="s">
        <v>11</v>
      </c>
      <c r="D53" s="3" t="s">
        <v>12</v>
      </c>
    </row>
    <row r="54" spans="2:10" x14ac:dyDescent="0.25">
      <c r="B54" s="12" t="s">
        <v>53</v>
      </c>
      <c r="C54" s="13">
        <f>+C45</f>
        <v>2886</v>
      </c>
      <c r="D54" s="13">
        <f>+D45</f>
        <v>2756</v>
      </c>
    </row>
    <row r="55" spans="2:10" x14ac:dyDescent="0.25">
      <c r="B55" s="12" t="s">
        <v>54</v>
      </c>
      <c r="C55" s="13">
        <f>+E45</f>
        <v>3248</v>
      </c>
      <c r="D55" s="13">
        <f>+F45</f>
        <v>2973</v>
      </c>
    </row>
    <row r="56" spans="2:10" x14ac:dyDescent="0.25">
      <c r="B56" s="12" t="s">
        <v>55</v>
      </c>
      <c r="C56" s="13">
        <f>+G45</f>
        <v>3941</v>
      </c>
      <c r="D56" s="13">
        <f>+H45</f>
        <v>4140</v>
      </c>
    </row>
    <row r="57" spans="2:10" x14ac:dyDescent="0.25">
      <c r="B57" s="10" t="s">
        <v>10</v>
      </c>
      <c r="C57" s="11">
        <f>SUM(C54:C56)</f>
        <v>10075</v>
      </c>
      <c r="D57" s="11">
        <f>SUM(D54:D56)</f>
        <v>9869</v>
      </c>
    </row>
    <row r="65" spans="3:10" x14ac:dyDescent="0.25">
      <c r="C65" s="7"/>
    </row>
    <row r="68" spans="3:10" ht="16.5" x14ac:dyDescent="0.25">
      <c r="C68" s="19" t="s">
        <v>56</v>
      </c>
      <c r="D68" s="19"/>
      <c r="E68" s="19"/>
      <c r="F68" s="19"/>
      <c r="G68" s="19"/>
    </row>
    <row r="69" spans="3:10" ht="16.5" x14ac:dyDescent="0.25">
      <c r="C69" s="20" t="s">
        <v>57</v>
      </c>
      <c r="D69" s="20"/>
      <c r="E69" s="20"/>
      <c r="F69" s="20"/>
      <c r="G69" s="20"/>
      <c r="I69" s="14"/>
      <c r="J69" s="14"/>
    </row>
    <row r="70" spans="3:10" x14ac:dyDescent="0.25">
      <c r="I70" s="14"/>
      <c r="J70" s="14"/>
    </row>
    <row r="72" spans="3:10" ht="15" x14ac:dyDescent="0.25">
      <c r="C72"/>
      <c r="D72"/>
      <c r="E72"/>
    </row>
    <row r="73" spans="3:10" x14ac:dyDescent="0.25">
      <c r="H73" s="7"/>
      <c r="I73" s="7"/>
      <c r="J73" s="7"/>
    </row>
  </sheetData>
  <autoFilter ref="C10:J48" xr:uid="{EB71D6B2-D360-48F3-AAB2-1A5FBD92F26E}"/>
  <mergeCells count="20">
    <mergeCell ref="C68:G68"/>
    <mergeCell ref="C69:G69"/>
    <mergeCell ref="B47:J47"/>
    <mergeCell ref="B48:J48"/>
    <mergeCell ref="B50:D50"/>
    <mergeCell ref="B51:D51"/>
    <mergeCell ref="B52:B53"/>
    <mergeCell ref="C52:D52"/>
    <mergeCell ref="B46:J46"/>
    <mergeCell ref="B2:J2"/>
    <mergeCell ref="B3:J3"/>
    <mergeCell ref="B4:J4"/>
    <mergeCell ref="B5:J5"/>
    <mergeCell ref="B6:J6"/>
    <mergeCell ref="B8:J8"/>
    <mergeCell ref="B9:B10"/>
    <mergeCell ref="C9:D9"/>
    <mergeCell ref="E9:F9"/>
    <mergeCell ref="G9:H9"/>
    <mergeCell ref="I9:J9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 e hidrocarburos</vt:lpstr>
      <vt:lpstr>'Exoneraciones e hidrocarburos'!Área_de_impresión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Coralina Ogando Lara</dc:creator>
  <cp:lastModifiedBy>Yamile Mussa Slim</cp:lastModifiedBy>
  <dcterms:created xsi:type="dcterms:W3CDTF">2025-07-07T16:05:23Z</dcterms:created>
  <dcterms:modified xsi:type="dcterms:W3CDTF">2025-07-08T19:19:13Z</dcterms:modified>
</cp:coreProperties>
</file>