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4.ABRIL\"/>
    </mc:Choice>
  </mc:AlternateContent>
  <xr:revisionPtr revIDLastSave="0" documentId="13_ncr:1_{8735D380-0610-49D7-8512-C5D0EF66E9CD}" xr6:coauthVersionLast="47" xr6:coauthVersionMax="47" xr10:uidLastSave="{00000000-0000-0000-0000-000000000000}"/>
  <bookViews>
    <workbookView xWindow="-120" yWindow="-120" windowWidth="29040" windowHeight="16440" xr2:uid="{67F32432-4EE9-4411-8FC0-AA3588E1F9A3}"/>
  </bookViews>
  <sheets>
    <sheet name="Nomina da Tramite Abril 2025" sheetId="1" r:id="rId1"/>
  </sheets>
  <definedNames>
    <definedName name="_xlnm.Print_Area" localSheetId="0">'Nomina da Tramite Abril 2025'!$A$1:$O$25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O10" i="1" s="1"/>
  <c r="N11" i="1"/>
  <c r="O11" i="1" s="1"/>
  <c r="N12" i="1"/>
  <c r="O12" i="1" s="1"/>
  <c r="N13" i="1"/>
  <c r="N9" i="1"/>
  <c r="H14" i="1"/>
  <c r="I14" i="1"/>
  <c r="J14" i="1"/>
  <c r="K14" i="1"/>
  <c r="L14" i="1"/>
  <c r="M14" i="1"/>
  <c r="G14" i="1"/>
  <c r="N14" i="1" l="1"/>
  <c r="O13" i="1"/>
  <c r="O14" i="1" s="1"/>
  <c r="O9" i="1"/>
</calcChain>
</file>

<file path=xl/sharedStrings.xml><?xml version="1.0" encoding="utf-8"?>
<sst xmlns="http://schemas.openxmlformats.org/spreadsheetml/2006/main" count="48" uniqueCount="38">
  <si>
    <t>ELPIDIO CARABALLO COLLADO</t>
  </si>
  <si>
    <t>Ministerio de Hacienda</t>
  </si>
  <si>
    <t>Coordinador de Proyectos</t>
  </si>
  <si>
    <t>Fijo</t>
  </si>
  <si>
    <t>Masculino</t>
  </si>
  <si>
    <t>CARLOS ANTONIO FELIZ RUIZ</t>
  </si>
  <si>
    <t>Fiscalizador de Hidrocarburos II</t>
  </si>
  <si>
    <t>Carrera Administrativa</t>
  </si>
  <si>
    <t>LUISA CAMILO MONTILLA DE LACHAPELL</t>
  </si>
  <si>
    <t>Trámite de Pensión</t>
  </si>
  <si>
    <t>Analista de Deuda II</t>
  </si>
  <si>
    <t>Femenino</t>
  </si>
  <si>
    <t>CARMEN TERESA ORTIZ DE REYNA</t>
  </si>
  <si>
    <t>Dpto.: Registro, Control y Nómina</t>
  </si>
  <si>
    <t>Analista de Registro y Control II</t>
  </si>
  <si>
    <t>ELBA NIDIA ADAMES  MORA</t>
  </si>
  <si>
    <t>Centro de Capacitación en Politica y Gestión Fiscal</t>
  </si>
  <si>
    <t>Conserje</t>
  </si>
  <si>
    <t>Nómina de Sueldos: Empleados en Trámite de Pensión</t>
  </si>
  <si>
    <t>Descuentos de ley</t>
  </si>
  <si>
    <t>Empleado</t>
  </si>
  <si>
    <t>Dirección</t>
  </si>
  <si>
    <t>Unidad Organizativa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</si>
  <si>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</si>
  <si>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</si>
  <si>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</si>
  <si>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</si>
  <si>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</si>
  <si>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</si>
  <si>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</si>
  <si>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</si>
  <si>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</si>
  <si>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</si>
  <si>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</si>
  <si>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</si>
  <si>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Abril del año 2025</t>
  </si>
  <si>
    <t>Dirección de Recursos Humanos</t>
  </si>
  <si>
    <t>Centro de Capacitacion en Politica Gestion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</si>
</sst>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-0.00"/>
  </numFmts>
  <fonts count="10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11"/>
      <color theme="1"/>
      <name val="Aptos Narrow"/>
      <family val="2"/>
      <scheme val="minor"/>
    </font>
    <font>
      <sz val="8"/>
      <name val="Gotham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2" applyFont="1" applyAlignment="1">
      <alignment vertical="center"/>
    </xf>
    <xf numFmtId="43" fontId="3" fillId="0" borderId="0" xfId="2" applyFont="1" applyFill="1" applyBorder="1" applyAlignment="1">
      <alignment vertical="center" wrapText="1"/>
    </xf>
    <xf numFmtId="43" fontId="3" fillId="0" borderId="0" xfId="2" applyFont="1" applyFill="1" applyBorder="1" applyAlignment="1">
      <alignment vertical="center"/>
    </xf>
    <xf numFmtId="0" fontId="4" fillId="0" borderId="0" xfId="1" applyFont="1"/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43" fontId="6" fillId="0" borderId="0" xfId="2" applyFont="1" applyAlignment="1">
      <alignment horizontal="center" vertical="center"/>
    </xf>
    <xf numFmtId="43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0" xfId="2" applyFont="1" applyAlignment="1">
      <alignment horizontal="center" vertical="center"/>
    </xf>
    <xf numFmtId="43" fontId="8" fillId="2" borderId="0" xfId="2" applyFont="1" applyFill="1" applyAlignment="1">
      <alignment horizontal="center" vertical="center" wrapText="1"/>
    </xf>
    <xf numFmtId="43" fontId="7" fillId="0" borderId="0" xfId="2" applyFont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43" fontId="8" fillId="2" borderId="0" xfId="2" applyFont="1" applyFill="1" applyBorder="1" applyAlignment="1" applyProtection="1">
      <alignment horizontal="center" vertical="center"/>
    </xf>
    <xf numFmtId="43" fontId="8" fillId="2" borderId="0" xfId="2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39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wrapText="1"/>
    </xf>
    <xf numFmtId="43" fontId="9" fillId="0" borderId="1" xfId="2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43" fontId="8" fillId="2" borderId="0" xfId="2" applyFont="1" applyFill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13FAECCF-776A-4344-9F3B-109773638136}"/>
    <cellStyle name="Normal 3" xfId="3" xr:uid="{D0FE0FB9-A4A3-443D-A973-0A330080E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0</xdr:rowOff>
    </xdr:from>
    <xdr:to>
      <xdr:col>6</xdr:col>
      <xdr:colOff>565362</xdr:colOff>
      <xdr:row>2</xdr:row>
      <xdr:rowOff>302816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0488B4-1912-4E75-98FE-A631D4AA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0"/>
          <a:ext cx="1794087" cy="85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7E4C-46D6-4D3B-9ECF-E17A3F8C38F4}">
  <dimension ref="A1:P15"/>
  <sheetViews>
    <sheetView showGridLines="0" tabSelected="1" view="pageBreakPreview" zoomScaleNormal="100" zoomScaleSheetLayoutView="100" workbookViewId="0">
      <selection activeCell="P31" sqref="P31"/>
    </sheetView>
  </sheetViews>
  <sheetFormatPr baseColWidth="10" defaultRowHeight="15" x14ac:dyDescent="0.25"/>
  <cols>
    <col min="1" max="1" width="28.42578125" customWidth="1"/>
    <col min="2" max="2" width="27.28515625" customWidth="1"/>
    <col min="3" max="3" width="20.140625" customWidth="1"/>
    <col min="4" max="4" width="16.7109375" customWidth="1"/>
    <col min="5" max="5" width="14.42578125" customWidth="1"/>
    <col min="6" max="6" width="12.42578125" customWidth="1"/>
    <col min="11" max="11" width="13.140625" customWidth="1"/>
    <col min="12" max="12" width="12.5703125" customWidth="1"/>
    <col min="14" max="15" width="12" customWidth="1"/>
  </cols>
  <sheetData>
    <row r="1" spans="1:16" ht="21.75" customHeight="1" x14ac:dyDescent="0.25">
      <c r="A1" s="1"/>
      <c r="B1" s="2"/>
      <c r="C1" s="1"/>
      <c r="D1" s="1"/>
      <c r="E1" s="3"/>
      <c r="F1" s="4"/>
      <c r="G1" s="5"/>
      <c r="H1" s="6"/>
      <c r="I1" s="6"/>
      <c r="J1" s="6"/>
      <c r="K1" s="6"/>
      <c r="L1" s="6"/>
      <c r="M1" s="6"/>
      <c r="N1" s="6"/>
      <c r="O1" s="7"/>
      <c r="P1" s="8"/>
    </row>
    <row r="2" spans="1:16" ht="21.75" customHeight="1" x14ac:dyDescent="0.25">
      <c r="A2" s="1"/>
      <c r="B2" s="2"/>
      <c r="C2" s="1"/>
      <c r="D2" s="1"/>
      <c r="E2" s="3"/>
      <c r="F2" s="4"/>
      <c r="G2" s="5"/>
      <c r="H2" s="6"/>
      <c r="I2" s="6"/>
      <c r="J2" s="6"/>
      <c r="K2" s="6"/>
      <c r="L2" s="6"/>
      <c r="M2" s="6"/>
      <c r="N2" s="6"/>
      <c r="O2" s="7"/>
      <c r="P2" s="8"/>
    </row>
    <row r="3" spans="1:16" ht="25.5" customHeight="1" x14ac:dyDescent="0.25">
      <c r="A3" s="1"/>
      <c r="B3" s="2"/>
      <c r="C3" s="1"/>
      <c r="D3" s="1"/>
      <c r="E3" s="3"/>
      <c r="F3" s="4"/>
      <c r="G3" s="5"/>
      <c r="H3" s="6"/>
      <c r="I3" s="6"/>
      <c r="J3" s="6"/>
      <c r="K3" s="6"/>
      <c r="L3" s="6"/>
      <c r="M3" s="6"/>
      <c r="N3" s="6"/>
      <c r="O3" s="7"/>
      <c r="P3" s="8"/>
    </row>
    <row r="4" spans="1:16" ht="21.75" customHeight="1" x14ac:dyDescent="0.2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8"/>
    </row>
    <row r="5" spans="1:16" ht="12.75" customHeight="1" x14ac:dyDescent="0.25">
      <c r="A5" s="28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6" ht="21.75" customHeight="1" x14ac:dyDescent="0.25">
      <c r="A6" s="10"/>
      <c r="B6" s="10"/>
      <c r="C6" s="10"/>
      <c r="D6" s="10"/>
      <c r="E6" s="9"/>
      <c r="F6" s="9"/>
      <c r="G6" s="11"/>
      <c r="H6" s="12"/>
      <c r="I6" s="12"/>
      <c r="J6" s="12"/>
      <c r="K6" s="12"/>
      <c r="L6" s="12"/>
      <c r="M6" s="12"/>
      <c r="N6" s="12"/>
      <c r="O6" s="11"/>
    </row>
    <row r="7" spans="1:16" ht="21.75" customHeight="1" x14ac:dyDescent="0.25">
      <c r="A7" s="13"/>
      <c r="B7" s="13"/>
      <c r="C7" s="13"/>
      <c r="D7" s="13"/>
      <c r="E7" s="14"/>
      <c r="F7" s="14"/>
      <c r="G7" s="15"/>
      <c r="H7" s="29" t="s">
        <v>19</v>
      </c>
      <c r="I7" s="29"/>
      <c r="J7" s="29"/>
      <c r="K7" s="29"/>
      <c r="L7" s="29"/>
      <c r="M7" s="17"/>
      <c r="N7" s="17"/>
      <c r="O7" s="15"/>
    </row>
    <row r="8" spans="1:16" ht="33" customHeight="1" x14ac:dyDescent="0.25">
      <c r="A8" s="18" t="s">
        <v>20</v>
      </c>
      <c r="B8" s="18" t="s">
        <v>21</v>
      </c>
      <c r="C8" s="18" t="s">
        <v>22</v>
      </c>
      <c r="D8" s="18" t="s">
        <v>23</v>
      </c>
      <c r="E8" s="19" t="s">
        <v>24</v>
      </c>
      <c r="F8" s="19" t="s">
        <v>25</v>
      </c>
      <c r="G8" s="20" t="s">
        <v>26</v>
      </c>
      <c r="H8" s="21" t="s">
        <v>27</v>
      </c>
      <c r="I8" s="21" t="s">
        <v>28</v>
      </c>
      <c r="J8" s="16" t="s">
        <v>29</v>
      </c>
      <c r="K8" s="21" t="s">
        <v>30</v>
      </c>
      <c r="L8" s="21" t="s">
        <v>31</v>
      </c>
      <c r="M8" s="21" t="s">
        <v>32</v>
      </c>
      <c r="N8" s="21" t="s">
        <v>33</v>
      </c>
      <c r="O8" s="20" t="s">
        <v>34</v>
      </c>
    </row>
    <row r="9" spans="1:16" ht="21.75" customHeight="1" x14ac:dyDescent="0.25">
      <c r="A9" s="22" t="s">
        <v>0</v>
      </c>
      <c r="B9" s="22" t="s">
        <v>1</v>
      </c>
      <c r="C9" s="22" t="s">
        <v>1</v>
      </c>
      <c r="D9" s="23" t="s">
        <v>2</v>
      </c>
      <c r="E9" s="23" t="s">
        <v>3</v>
      </c>
      <c r="F9" s="23" t="s">
        <v>4</v>
      </c>
      <c r="G9" s="24">
        <v>150000</v>
      </c>
      <c r="H9" s="24">
        <v>12449.53</v>
      </c>
      <c r="I9" s="25">
        <v>25</v>
      </c>
      <c r="J9" s="24">
        <v>4305</v>
      </c>
      <c r="K9" s="24">
        <v>4560</v>
      </c>
      <c r="L9" s="26"/>
      <c r="M9" s="26"/>
      <c r="N9" s="24">
        <f>H9+I9+J9+K9+L9+M9</f>
        <v>21339.53</v>
      </c>
      <c r="O9" s="24">
        <f>G9-N9</f>
        <v>128660.47</v>
      </c>
    </row>
    <row r="10" spans="1:16" ht="21.75" customHeight="1" x14ac:dyDescent="0.25">
      <c r="A10" s="22" t="s">
        <v>5</v>
      </c>
      <c r="B10" s="22" t="s">
        <v>1</v>
      </c>
      <c r="C10" s="22" t="s">
        <v>1</v>
      </c>
      <c r="D10" s="23" t="s">
        <v>6</v>
      </c>
      <c r="E10" s="23" t="s">
        <v>7</v>
      </c>
      <c r="F10" s="23" t="s">
        <v>4</v>
      </c>
      <c r="G10" s="24">
        <v>70000</v>
      </c>
      <c r="H10" s="24">
        <v>5368.48</v>
      </c>
      <c r="I10" s="25">
        <v>25</v>
      </c>
      <c r="J10" s="24">
        <v>2009</v>
      </c>
      <c r="K10" s="24">
        <v>2128</v>
      </c>
      <c r="L10" s="26"/>
      <c r="M10" s="24">
        <v>18990.09</v>
      </c>
      <c r="N10" s="24">
        <f t="shared" ref="N10:N13" si="0">H10+I10+J10+K10+L10+M10</f>
        <v>28520.57</v>
      </c>
      <c r="O10" s="24">
        <f t="shared" ref="O10:O13" si="1">G10-N10</f>
        <v>41479.43</v>
      </c>
    </row>
    <row r="11" spans="1:16" ht="21.75" customHeight="1" x14ac:dyDescent="0.25">
      <c r="A11" s="22" t="s">
        <v>8</v>
      </c>
      <c r="B11" s="22" t="s">
        <v>1</v>
      </c>
      <c r="C11" s="22" t="s">
        <v>9</v>
      </c>
      <c r="D11" s="23" t="s">
        <v>10</v>
      </c>
      <c r="E11" s="23" t="s">
        <v>7</v>
      </c>
      <c r="F11" s="23" t="s">
        <v>11</v>
      </c>
      <c r="G11" s="24">
        <v>95000</v>
      </c>
      <c r="H11" s="24">
        <v>9642.65</v>
      </c>
      <c r="I11" s="25">
        <v>25</v>
      </c>
      <c r="J11" s="24">
        <v>2726.5</v>
      </c>
      <c r="K11" s="24">
        <v>2888</v>
      </c>
      <c r="L11" s="24">
        <v>5146.38</v>
      </c>
      <c r="M11" s="24">
        <v>4364.3999999999996</v>
      </c>
      <c r="N11" s="24">
        <f t="shared" si="0"/>
        <v>24792.93</v>
      </c>
      <c r="O11" s="24">
        <f t="shared" si="1"/>
        <v>70207.070000000007</v>
      </c>
    </row>
    <row r="12" spans="1:16" ht="21.75" customHeight="1" x14ac:dyDescent="0.25">
      <c r="A12" s="22" t="s">
        <v>12</v>
      </c>
      <c r="B12" s="22" t="s">
        <v>36</v>
      </c>
      <c r="C12" s="22" t="s">
        <v>13</v>
      </c>
      <c r="D12" s="23" t="s">
        <v>14</v>
      </c>
      <c r="E12" s="23" t="s">
        <v>7</v>
      </c>
      <c r="F12" s="23" t="s">
        <v>11</v>
      </c>
      <c r="G12" s="24">
        <v>70000</v>
      </c>
      <c r="H12" s="24">
        <v>5025.38</v>
      </c>
      <c r="I12" s="25">
        <v>25</v>
      </c>
      <c r="J12" s="24">
        <v>2009</v>
      </c>
      <c r="K12" s="24">
        <v>2128</v>
      </c>
      <c r="L12" s="24">
        <v>1715.46</v>
      </c>
      <c r="M12" s="24">
        <v>1000</v>
      </c>
      <c r="N12" s="24">
        <f t="shared" si="0"/>
        <v>11902.84</v>
      </c>
      <c r="O12" s="24">
        <f t="shared" si="1"/>
        <v>58097.16</v>
      </c>
    </row>
    <row r="13" spans="1:16" ht="21.75" customHeight="1" x14ac:dyDescent="0.25">
      <c r="A13" s="22" t="s">
        <v>15</v>
      </c>
      <c r="B13" s="22" t="s">
        <v>37</v>
      </c>
      <c r="C13" s="22" t="s">
        <v>16</v>
      </c>
      <c r="D13" s="23" t="s">
        <v>17</v>
      </c>
      <c r="E13" s="23" t="s">
        <v>7</v>
      </c>
      <c r="F13" s="23" t="s">
        <v>11</v>
      </c>
      <c r="G13" s="24">
        <v>19352.5</v>
      </c>
      <c r="H13" s="24">
        <v>0</v>
      </c>
      <c r="I13" s="25">
        <v>25</v>
      </c>
      <c r="J13" s="24">
        <v>555.41999999999996</v>
      </c>
      <c r="K13" s="24">
        <v>588.32000000000005</v>
      </c>
      <c r="L13" s="26"/>
      <c r="M13" s="24">
        <v>1415.36</v>
      </c>
      <c r="N13" s="24">
        <f t="shared" si="0"/>
        <v>2584.1</v>
      </c>
      <c r="O13" s="24">
        <f t="shared" si="1"/>
        <v>16768.400000000001</v>
      </c>
    </row>
    <row r="14" spans="1:16" ht="15.75" thickBot="1" x14ac:dyDescent="0.3">
      <c r="G14" s="27">
        <f>SUM(G9:G13)</f>
        <v>404352.5</v>
      </c>
      <c r="H14" s="27">
        <f t="shared" ref="H14:O14" si="2">SUM(H9:H13)</f>
        <v>32486.040000000005</v>
      </c>
      <c r="I14" s="27">
        <f t="shared" si="2"/>
        <v>125</v>
      </c>
      <c r="J14" s="27">
        <f t="shared" si="2"/>
        <v>11604.92</v>
      </c>
      <c r="K14" s="27">
        <f t="shared" si="2"/>
        <v>12292.32</v>
      </c>
      <c r="L14" s="27">
        <f t="shared" si="2"/>
        <v>6861.84</v>
      </c>
      <c r="M14" s="27">
        <f t="shared" si="2"/>
        <v>25769.85</v>
      </c>
      <c r="N14" s="27">
        <f t="shared" si="2"/>
        <v>89139.97</v>
      </c>
      <c r="O14" s="27">
        <f t="shared" si="2"/>
        <v>315212.53000000003</v>
      </c>
    </row>
    <row r="15" spans="1:16" ht="15.75" thickTop="1" x14ac:dyDescent="0.25"/>
  </sheetData>
  <mergeCells count="3">
    <mergeCell ref="A4:O4"/>
    <mergeCell ref="A5:O5"/>
    <mergeCell ref="H7:L7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da Tramite Abril 2025</vt:lpstr>
      <vt:lpstr>'Nomina da Tramite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dcterms:created xsi:type="dcterms:W3CDTF">2025-04-29T12:36:45Z</dcterms:created>
  <dcterms:modified xsi:type="dcterms:W3CDTF">2025-05-07T19:40:59Z</dcterms:modified>
</cp:coreProperties>
</file>