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ysuazo_hacienda_gov_do/Documents/Escritorio/EJECUCION MENSUAL 2025/"/>
    </mc:Choice>
  </mc:AlternateContent>
  <xr:revisionPtr revIDLastSave="39" documentId="13_ncr:1_{4F687A32-BB2F-4898-8245-D824C369E22A}" xr6:coauthVersionLast="47" xr6:coauthVersionMax="47" xr10:uidLastSave="{48DC7B3C-B557-4C94-918D-40E16D4ED4A2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<sst xmlns="http://schemas.openxmlformats.org/spreadsheetml/2006/main" count="105" uniqueCount="104">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</sst>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28575</xdr:rowOff>
    </xdr:from>
    <xdr:to>
      <xdr:col>2</xdr:col>
      <xdr:colOff>895350</xdr:colOff>
      <xdr:row>6</xdr:row>
      <xdr:rowOff>238124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562475" y="28575"/>
          <a:ext cx="1143000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A8" sqref="A8:P8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161903995</v>
      </c>
      <c r="D14" s="14">
        <f>+D15+D21+D31+D41+D49+D57+D67+D72+D75</f>
        <v>4530267.33</v>
      </c>
      <c r="E14" s="14">
        <f t="shared" ref="E14" si="0">+E15+E21+E31+E41+E49+E57+E67+E72+E75</f>
        <v>4064295.83</v>
      </c>
      <c r="F14" s="14">
        <f t="shared" ref="F14:O14" si="1">+F15+F21+F31+F41+F49+F57+F67+F72+F75</f>
        <v>5364364.5600000005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13958927.719999999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3">SUM(D16:D20)</f>
        <v>4297830.87</v>
      </c>
      <c r="E15" s="7">
        <f t="shared" si="3"/>
        <v>3846359.37</v>
      </c>
      <c r="F15" s="7">
        <f t="shared" ref="F15:O15" si="4">SUM(F16:F20)</f>
        <v>4690354.12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12834544.359999999</v>
      </c>
    </row>
    <row r="16" spans="1:16" ht="15" customHeight="1" x14ac:dyDescent="0.25">
      <c r="A16" s="4" t="s">
        <v>3</v>
      </c>
      <c r="B16" s="11">
        <v>49945000</v>
      </c>
      <c r="C16" s="11">
        <v>49945000</v>
      </c>
      <c r="D16" s="11">
        <v>3393837.1</v>
      </c>
      <c r="E16" s="11">
        <v>2942365.6</v>
      </c>
      <c r="F16" s="11">
        <v>3726500</v>
      </c>
      <c r="G16" s="11"/>
      <c r="H16" s="11"/>
      <c r="I16" s="11"/>
      <c r="J16" s="11"/>
      <c r="K16" s="11"/>
      <c r="L16" s="11"/>
      <c r="M16" s="11"/>
      <c r="N16" s="11"/>
      <c r="O16" s="11"/>
      <c r="P16" s="11">
        <f>SUM(D16:O16)</f>
        <v>10062702.699999999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>
        <v>419000</v>
      </c>
      <c r="F17" s="11">
        <v>419000</v>
      </c>
      <c r="G17" s="11"/>
      <c r="H17" s="11"/>
      <c r="I17" s="11"/>
      <c r="J17" s="11"/>
      <c r="K17" s="11"/>
      <c r="L17" s="11"/>
      <c r="M17" s="11"/>
      <c r="N17" s="11"/>
      <c r="O17" s="11"/>
      <c r="P17" s="11">
        <f>SUM(D17:O17)</f>
        <v>1257000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6848227</v>
      </c>
      <c r="D20" s="11">
        <v>484993.77</v>
      </c>
      <c r="E20" s="11">
        <v>484993.77</v>
      </c>
      <c r="F20" s="11">
        <v>544854.12</v>
      </c>
      <c r="G20" s="11"/>
      <c r="H20" s="11"/>
      <c r="I20" s="11"/>
      <c r="J20" s="11"/>
      <c r="K20" s="11"/>
      <c r="L20" s="11"/>
      <c r="M20" s="11"/>
      <c r="N20" s="11"/>
      <c r="O20" s="11"/>
      <c r="P20" s="11">
        <f>SUM(D20:O20)</f>
        <v>1514841.6600000001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60723714</v>
      </c>
      <c r="D21" s="7">
        <f t="shared" ref="D21:E21" si="6">SUM(D22:D30)</f>
        <v>18936.46</v>
      </c>
      <c r="E21" s="7">
        <f t="shared" si="6"/>
        <v>18936.46</v>
      </c>
      <c r="F21" s="7">
        <f t="shared" ref="F21:O21" si="7">SUM(F22:F30)</f>
        <v>443760.44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481633.36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21073.88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21073.88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368940.6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368940.6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18936.46</v>
      </c>
      <c r="F27" s="11">
        <v>18936.46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56809.38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47916014</v>
      </c>
      <c r="C29" s="11">
        <v>47916014</v>
      </c>
      <c r="D29" s="6">
        <v>0</v>
      </c>
      <c r="E29" s="6">
        <v>0</v>
      </c>
      <c r="F29" s="6">
        <v>34809.5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34809.5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10">SUM(D32:D40)</f>
        <v>213500</v>
      </c>
      <c r="E31" s="7">
        <f t="shared" si="10"/>
        <v>199000</v>
      </c>
      <c r="F31" s="7">
        <f t="shared" ref="F31:O31" si="11">SUM(F32:F40)</f>
        <v>230250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642750</v>
      </c>
    </row>
    <row r="32" spans="1:37" x14ac:dyDescent="0.25">
      <c r="A32" s="4" t="s">
        <v>17</v>
      </c>
      <c r="B32" s="11">
        <v>4350100</v>
      </c>
      <c r="C32" s="11">
        <v>4350100</v>
      </c>
      <c r="D32" s="15">
        <v>0</v>
      </c>
      <c r="E32" s="15">
        <v>0</v>
      </c>
      <c r="F32" s="15">
        <v>31250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31250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100</v>
      </c>
      <c r="B34" s="27">
        <v>972850</v>
      </c>
      <c r="C34" s="27">
        <v>972850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0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199000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199000</v>
      </c>
    </row>
    <row r="38" spans="1:16" ht="30" x14ac:dyDescent="0.25">
      <c r="A38" s="4" t="s">
        <v>22</v>
      </c>
      <c r="B38" s="29">
        <v>2812590</v>
      </c>
      <c r="C38" s="29">
        <v>2812590</v>
      </c>
      <c r="D38" s="27">
        <v>213500</v>
      </c>
      <c r="E38" s="27">
        <v>199000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412500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6984707</v>
      </c>
      <c r="C40" s="11">
        <v>6984707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161903995</v>
      </c>
      <c r="D79" s="10">
        <f t="shared" ref="D79:E79" si="37">+D15+D21+D31+D41+D49+D57+D67+D72+D75</f>
        <v>4530267.33</v>
      </c>
      <c r="E79" s="10">
        <f t="shared" si="37"/>
        <v>4064295.83</v>
      </c>
      <c r="F79" s="10">
        <f t="shared" ref="F79:O79" si="38">+F15+F21+F31+F41+F49+F57+F67+F72+F75</f>
        <v>5364364.5600000005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13958927.719999999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161903995</v>
      </c>
      <c r="C92" s="20">
        <f>+C79+C90</f>
        <v>161903995</v>
      </c>
      <c r="D92" s="20">
        <f t="shared" ref="D92" si="56">+D79+D90</f>
        <v>4530267.33</v>
      </c>
      <c r="E92" s="20">
        <f t="shared" ref="E92" si="57">+E79+E90</f>
        <v>4064295.83</v>
      </c>
      <c r="F92" s="20">
        <f t="shared" ref="F92:O92" si="58">+F79+F90</f>
        <v>5364364.5600000005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13958927.719999999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2025-03-31T12:39:08Z</cp:lastPrinted>
  <dcterms:created xsi:type="dcterms:W3CDTF">2018-04-17T18:57:16Z</dcterms:created>
  <dcterms:modified xsi:type="dcterms:W3CDTF">2025-04-01T13:31:08Z</dcterms:modified>
</cp:coreProperties>
</file>