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pichardo\Desktop\2025\TRANSPARENCIA PORTAL (antes de los 10)\2025\ENERO\"/>
    </mc:Choice>
  </mc:AlternateContent>
  <xr:revisionPtr revIDLastSave="0" documentId="8_{F0676771-D219-4A62-B0C4-158C003B4E82}" xr6:coauthVersionLast="47" xr6:coauthVersionMax="47" xr10:uidLastSave="{00000000-0000-0000-0000-000000000000}"/>
  <bookViews>
    <workbookView xWindow="-120" yWindow="-120" windowWidth="29040" windowHeight="16440" xr2:uid="{2886B8B0-22B9-4756-83B7-6FE26268BA95}"/>
  </bookViews>
  <sheets>
    <sheet name="TEMPORALES" sheetId="1" r:id="rId1"/>
  </sheets>
  <definedNames>
    <definedName name="_xlnm._FilterDatabase" localSheetId="0" hidden="1">TEMPORALES!$A$10:$M$83</definedName>
    <definedName name="_xlnm.Print_Area" localSheetId="0">TEMPORALES!$A$1:$M$98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" i="1" l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70" i="1"/>
  <c r="M70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11" i="1"/>
  <c r="M11" i="1" s="1"/>
  <c r="L22" i="1"/>
  <c r="M22" i="1" s="1"/>
  <c r="L23" i="1"/>
  <c r="M23" i="1" s="1"/>
  <c r="L34" i="1"/>
  <c r="M34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5" i="1"/>
  <c r="M35" i="1" s="1"/>
  <c r="L12" i="1"/>
  <c r="M12" i="1" s="1"/>
  <c r="L13" i="1"/>
  <c r="M13" i="1" s="1"/>
  <c r="L14" i="1"/>
  <c r="M14" i="1" s="1"/>
  <c r="L15" i="1"/>
  <c r="M15" i="1" s="1"/>
  <c r="E83" i="1"/>
  <c r="F83" i="1"/>
  <c r="G83" i="1"/>
  <c r="H83" i="1"/>
  <c r="I83" i="1"/>
  <c r="J83" i="1"/>
  <c r="K83" i="1"/>
  <c r="L83" i="1" l="1"/>
  <c r="M21" i="1"/>
  <c r="M83" i="1" l="1"/>
</calcChain>
</file>

<file path=xl/sharedStrings.xml><?xml version="1.0" encoding="utf-8"?>
<sst xmlns="http://schemas.openxmlformats.org/spreadsheetml/2006/main" count="317" uniqueCount="149">
  <si>
    <t>Cargo</t>
  </si>
  <si>
    <t>ALEJANDRINA MARGARITA FELIZ AQUINO</t>
  </si>
  <si>
    <t>SOPORTE ACADEMICO</t>
  </si>
  <si>
    <t>ALTAGRACIA MATEO VICIOSO</t>
  </si>
  <si>
    <t>TECNICO ADMINISTRATIVO</t>
  </si>
  <si>
    <t>ALTAGRACIA REYES BAEZ</t>
  </si>
  <si>
    <t>DEPARTAMENTO DE RECURSOS HUMANOS</t>
  </si>
  <si>
    <t>ANGEL ANDRES ACEVEDO PICHARDO</t>
  </si>
  <si>
    <t>ANGEL JESUS GUZMAN MORETA</t>
  </si>
  <si>
    <t>DEPARTAMENTO DE COMUNICACIONES</t>
  </si>
  <si>
    <t>FOTOGRAFO (A)</t>
  </si>
  <si>
    <t>ANNY CREI MATEO PIÑEYRO</t>
  </si>
  <si>
    <t>DEPARTAMENTO SISTEMA NACIONAL DE CAPACITACION Y CERTIFICACION HACENDARIA</t>
  </si>
  <si>
    <t>BENERO ROJAS GUZMAN</t>
  </si>
  <si>
    <t>SECCION CORRESPONDENCIA Y ARCHIVO</t>
  </si>
  <si>
    <t>TECNICO DE DOCUMENTACION</t>
  </si>
  <si>
    <t>BESAIDA LISSETTE VALDEZ WILLIAMS</t>
  </si>
  <si>
    <t>CENTRO DE CAPACITACION EN POLITICA Y GESTION FISCAL</t>
  </si>
  <si>
    <t>BETHANIA SHEPHARD MOTA</t>
  </si>
  <si>
    <t>DIVISION JURIDICA</t>
  </si>
  <si>
    <t>ABOGADO (A)</t>
  </si>
  <si>
    <t>DIVISION COMPRAS Y CONTRATACIONES</t>
  </si>
  <si>
    <t>CARMEN CORDERO TIBURCIO</t>
  </si>
  <si>
    <t>DIVISION INVESTIGACION</t>
  </si>
  <si>
    <t>CLAUDIA ERIKA MACARIO CORDERO</t>
  </si>
  <si>
    <t>DIRECCION ACADEMICA (TR)</t>
  </si>
  <si>
    <t>DANEYRYS ELIZABETH RODRIGUEZ MARIA</t>
  </si>
  <si>
    <t>DAVID ENRIQUE ARIAS RODRIGUEZ</t>
  </si>
  <si>
    <t>DEPARTAMENTO INVESTIGACION Y PUBLICACIONES</t>
  </si>
  <si>
    <t>ENCARGADO(A) DEPARTAMENTO</t>
  </si>
  <si>
    <t>ENNA JANET MESA QUEZADA</t>
  </si>
  <si>
    <t>DIVISION DE PROGRAMACION</t>
  </si>
  <si>
    <t>SOPORTE DE ADMISION</t>
  </si>
  <si>
    <t>FELIPE MANUEL ARIAS JEREZ</t>
  </si>
  <si>
    <t>FRANCIS LAUDY TEJEDA ORTIZ</t>
  </si>
  <si>
    <t>COORDINADOR (A) DE BECAS</t>
  </si>
  <si>
    <t>FRANCISCA ANACAONA DAVID ABREU</t>
  </si>
  <si>
    <t>FRANCISCO JAVIER PAULINO ZAPATA</t>
  </si>
  <si>
    <t>DIVISION COORDINACION Y EJECUCION DE LA CAPACITACION</t>
  </si>
  <si>
    <t>FRANK CUELLO CUBILETE</t>
  </si>
  <si>
    <t>DIVISION SERVICIOS GENERALES</t>
  </si>
  <si>
    <t>FREYLIN PEREZ VALDEZ</t>
  </si>
  <si>
    <t>GUMERSINDO ADELSIO ROJAS GUZMAN</t>
  </si>
  <si>
    <t>DIVISION CENTRO DE DOCUMENTACION</t>
  </si>
  <si>
    <t>HECTOR BIENVENIDO FERRERAS GARCIA</t>
  </si>
  <si>
    <t>HIGINIO MORALES ROBLES</t>
  </si>
  <si>
    <t>SUPERVISOR MANTENIMIENTO</t>
  </si>
  <si>
    <t>JOHANDRY LISBETH POLANCO AYBAR</t>
  </si>
  <si>
    <t>DIVISION EVALUACION DEL DESEMPEÑO Y CAPACITACION</t>
  </si>
  <si>
    <t>JOHANKA ROSANNA SANTA GOMEZ</t>
  </si>
  <si>
    <t>JOSE LUIS CONTRERAS DOLORES</t>
  </si>
  <si>
    <t>JOVANNY FRANCISCO JIMENEZ VICENTE</t>
  </si>
  <si>
    <t>JUAN ALEXANDER MUÑOZ CRUZ</t>
  </si>
  <si>
    <t>JUAN DISNEY SANCHEZ</t>
  </si>
  <si>
    <t>JUAN FELIPE BARTOLOME LIBURD</t>
  </si>
  <si>
    <t>JULIAN ELIAS LEOCADIO MEJIA</t>
  </si>
  <si>
    <t>JULIO ACOSTA BELLO</t>
  </si>
  <si>
    <t>KATHERINE RAMONA GONZALEZ VENTURA</t>
  </si>
  <si>
    <t>KELVYN ANTONIO DIAZ RODRIGUEZ</t>
  </si>
  <si>
    <t>DIVISION OPERACIONES TIC</t>
  </si>
  <si>
    <t>SOPORTE TECNICO INFORMATICO</t>
  </si>
  <si>
    <t>LETIS YUTESKA LEDESMA COLLADO</t>
  </si>
  <si>
    <t>LISSETTE MICHEL ROSARIO</t>
  </si>
  <si>
    <t>LOURDES ALTAGRACIA PEREZ VARGAS</t>
  </si>
  <si>
    <t>DIVISION DISEÑO E IMPRESION</t>
  </si>
  <si>
    <t>DISEÑADOR GRAFICO</t>
  </si>
  <si>
    <t>LUIS MANUEL MEDINA ARIAS</t>
  </si>
  <si>
    <t>MANUEL SALVADOR HENRIQUEZ FAÑA</t>
  </si>
  <si>
    <t>MARIA NELLY MIESES SUAREZ</t>
  </si>
  <si>
    <t>DEPARTAMENTO DE TECNOLOGIAS DE LA INFORMACION Y COMUNICACION</t>
  </si>
  <si>
    <t>MARIA VICTORIA LEDESMA DE JESUS</t>
  </si>
  <si>
    <t>DIVISION FINANCIERA</t>
  </si>
  <si>
    <t>MARKET MORLA PAYANO</t>
  </si>
  <si>
    <t>MARLY WALQUEDY YNOA GUERRA</t>
  </si>
  <si>
    <t>ADMINISTRADOR REDES SOCIALES</t>
  </si>
  <si>
    <t>MARTIN JAVIER RAMIREZ</t>
  </si>
  <si>
    <t>ENC. SECCION MANTENIMIENTO</t>
  </si>
  <si>
    <t>MAXIMO NAVARRO</t>
  </si>
  <si>
    <t>MERCEDES CORDERO</t>
  </si>
  <si>
    <t>MIGUEL ANGEL REYES BASILIO</t>
  </si>
  <si>
    <t>MILDRED AMARILIS SILVERIO GARCIA</t>
  </si>
  <si>
    <t>DEPARTAMENTO DISEÑO CURRICULAR Y DOCENTE</t>
  </si>
  <si>
    <t xml:space="preserve">ENC. DPTO. DISEÑO CURRICULAR </t>
  </si>
  <si>
    <t>NANCY JACKELINE UBRI PUJOLS</t>
  </si>
  <si>
    <t>DEPARTAMENTO DE PLANIFICACION Y DESARROLLO</t>
  </si>
  <si>
    <t>ANALISTA DE PLANIFICACION</t>
  </si>
  <si>
    <t>PAMELA MARIA ABREU MATOS</t>
  </si>
  <si>
    <t>DEPARTAMENTO ADMISION DE PARTICIPANTES</t>
  </si>
  <si>
    <t>ENCARGADO DE DEPARTAMENTO</t>
  </si>
  <si>
    <t>PEDRO LEANDRO RODRIGUEZ REYES</t>
  </si>
  <si>
    <t>RAFAEL ARISMENDI VALLEJO BASORA</t>
  </si>
  <si>
    <t>RAFAEL DE LA CRUZ SANTOS</t>
  </si>
  <si>
    <t>ENCARGADO DIVISION FINANCIERA</t>
  </si>
  <si>
    <t>ROBERTO REYES VICENTE</t>
  </si>
  <si>
    <t>ROSA SANCHEZ PEREZ</t>
  </si>
  <si>
    <t>ROSMERY ALTAGRACIA ROSARIO FERMIN</t>
  </si>
  <si>
    <t>AUXILIAR DE CONTABILIDAD</t>
  </si>
  <si>
    <t>SANTA RODRIGUEZ MEJIA</t>
  </si>
  <si>
    <t>SANTIAGO UCETA POLANCO</t>
  </si>
  <si>
    <t>TERESITA NUÑEZ</t>
  </si>
  <si>
    <t>VANESSA ISABEL BATISTA</t>
  </si>
  <si>
    <t>VENECIA HENRIQUEZ CARMONA</t>
  </si>
  <si>
    <t>ANALISTA DE RECURSOS HUMANOS</t>
  </si>
  <si>
    <t>VICTOR OSCAR MAGALLANES ALMONTE</t>
  </si>
  <si>
    <t>ANALISTA DE SERVICIOS TIC</t>
  </si>
  <si>
    <t>YAJALBERT RAMON ARVELO TERRERO</t>
  </si>
  <si>
    <t>DIVISION GESTION VIRTUAL</t>
  </si>
  <si>
    <t>YISELINA GENAO GUERRERO</t>
  </si>
  <si>
    <t>YUDELKA RIVAS VILLA FAÑA</t>
  </si>
  <si>
    <t>TECNICO DE COMPRAS</t>
  </si>
  <si>
    <t>ZULHAY ESTHER MARGARIN DIEZ</t>
  </si>
  <si>
    <t>SECRETARIA EJECUTIVA</t>
  </si>
  <si>
    <t>Empleado</t>
  </si>
  <si>
    <t>Unidad Organizativa</t>
  </si>
  <si>
    <t>Género</t>
  </si>
  <si>
    <t>Salario</t>
  </si>
  <si>
    <t>Impuesto Sobre la Renta</t>
  </si>
  <si>
    <t>Seguro Vida INAVI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</si>
  <si>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</si>
  <si>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</si>
  <si>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</si>
  <si>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</si>
  <si>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</si>
  <si>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</si>
  <si>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Femenino</t>
  </si>
  <si>
    <t>Masculino</t>
  </si>
  <si>
    <t>ORQUIDEA MARIA CASTRO CASTRO DE PINEDA</t>
  </si>
  <si>
    <t>BIENVENIDA ALTAGRACIA CARABALLO</t>
  </si>
  <si>
    <t>Seguridad Social</t>
  </si>
  <si>
    <t>CENTRO DE CAPACITACIÓN EN POLÍTICA Y GESTIÓN FISCAL</t>
  </si>
  <si>
    <t>Nómina de Sueldos: Empleados Temporales</t>
  </si>
  <si>
    <t>ENCARGADO DEPARTAMENTO DE RECURSOS HUMANOS</t>
  </si>
  <si>
    <t>ENCARGADO DIV. COMPRAS Y CONTRATACIONES</t>
  </si>
  <si>
    <t>ANALISTA DE PERFILES Y COMPETENCIAS</t>
  </si>
  <si>
    <t>DEPARTAMENTO DE |</t>
  </si>
  <si>
    <t>ENCARGADO DEPARTAMENTO DE COMUNICACIONES</t>
  </si>
  <si>
    <t>ANALISTA DE EVALUACION DEL DESEMPEÑO Y CAPACITACION</t>
  </si>
  <si>
    <t>COORDINADOR (A) DE CAPACITACION</t>
  </si>
  <si>
    <t>ENCARGADO (A) DIVISION JURIDICA</t>
  </si>
  <si>
    <t>DIVISION INGRESO Y SELECCIONN DE PARTICIPANTES</t>
  </si>
  <si>
    <t>ENC. DIV. INGRESOS Y SELECCION</t>
  </si>
  <si>
    <t>DEPARTAMENTO GESTION Y ADMINISTRATIVACION ACADEMICA</t>
  </si>
  <si>
    <t>DEPARTAMENTO ADMINISTRATIVATIVO FINANCIERO</t>
  </si>
  <si>
    <t>DIVISION ADMINISTRATIVATIVA</t>
  </si>
  <si>
    <t>ENCARGADO DIVISION ADMINISTRATIVA</t>
  </si>
  <si>
    <t>DIVISION ADMINISTRATIVACION DE SERVICIOS TIC</t>
  </si>
  <si>
    <t>ENC. DPTO. SISTEMA NACINOAL CAPACITACION</t>
  </si>
  <si>
    <t>RESPONSABLE DE ACCESO A LA INFORMACION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</si>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</sst>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b/>
      <sz val="8"/>
      <color theme="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color rgb="FF003876"/>
      <name val="Gotham"/>
    </font>
    <font>
      <sz val="9"/>
      <color rgb="FF003876"/>
      <name val="Gotham"/>
    </font>
    <font>
      <sz val="9"/>
      <color theme="8" tint="-0.499984740745262"/>
      <name val="Gotham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4" fillId="2" borderId="0" xfId="2" applyFont="1" applyFill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43" fontId="5" fillId="3" borderId="1" xfId="1" applyFont="1" applyFill="1" applyBorder="1" applyAlignment="1" applyProtection="1">
      <alignment horizontal="right" vertical="center" wrapText="1"/>
      <protection locked="0"/>
    </xf>
    <xf numFmtId="43" fontId="2" fillId="0" borderId="1" xfId="1" applyFont="1" applyBorder="1" applyAlignment="1">
      <alignment vertical="center"/>
    </xf>
    <xf numFmtId="43" fontId="2" fillId="0" borderId="1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43" fontId="11" fillId="3" borderId="1" xfId="1" applyFont="1" applyFill="1" applyBorder="1" applyAlignment="1" applyProtection="1">
      <alignment horizontal="right" vertical="center" wrapText="1"/>
      <protection locked="0"/>
    </xf>
    <xf numFmtId="43" fontId="10" fillId="0" borderId="1" xfId="1" applyFont="1" applyBorder="1" applyAlignment="1">
      <alignment horizontal="right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/>
    <xf numFmtId="43" fontId="0" fillId="0" borderId="0" xfId="0" applyNumberFormat="1" applyAlignment="1">
      <alignment vertical="center"/>
    </xf>
    <xf numFmtId="43" fontId="4" fillId="2" borderId="0" xfId="1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58B0698C-A69C-4318-8834-3D5F2EB0C4B5}"/>
    <cellStyle name="Normal 3" xfId="3" xr:uid="{74B72BCA-C0DE-455B-A9D0-5D1243F47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1200150</xdr:colOff>
      <xdr:row>0</xdr:row>
      <xdr:rowOff>38101</xdr:rowOff>
    </xdr:from>
    <xdr:to>
      <xdr:col>3</xdr:col>
      <xdr:colOff>215761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57249F-D97B-4E0F-99B7-CC7604D113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38101"/>
          <a:ext cx="1301611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677C-ACE2-4ECE-965D-D866ABFD0E7A}">
  <dimension ref="A2:R83"/>
  <sheetViews>
    <sheetView showGridLines="0" tabSelected="1" view="pageBreakPreview" zoomScaleNormal="100" zoomScaleSheetLayoutView="100" workbookViewId="0">
      <selection activeCell="A7" sqref="A7:M7"/>
    </sheetView>
  </sheetViews>
  <sheetFormatPr baseColWidth="10" defaultRowHeight="15" x14ac:dyDescent="0.25"/>
  <cols>
    <col min="1" max="1" width="35.28515625" style="13" bestFit="1" customWidth="1"/>
    <col min="2" max="2" width="47.7109375" style="15" customWidth="1"/>
    <col min="3" max="3" width="34.28515625" style="13" customWidth="1"/>
    <col min="4" max="4" width="8.7109375" customWidth="1"/>
    <col min="5" max="5" width="12.140625" bestFit="1" customWidth="1"/>
    <col min="6" max="6" width="9.85546875" bestFit="1" customWidth="1"/>
    <col min="7" max="7" width="7.85546875" bestFit="1" customWidth="1"/>
    <col min="8" max="8" width="9" customWidth="1"/>
    <col min="9" max="9" width="10.42578125" customWidth="1"/>
    <col min="10" max="10" width="11.140625" customWidth="1"/>
    <col min="11" max="11" width="11.5703125" customWidth="1"/>
    <col min="12" max="12" width="9.85546875" bestFit="1" customWidth="1"/>
    <col min="13" max="13" width="11.140625" bestFit="1" customWidth="1"/>
    <col min="14" max="14" width="11.85546875" bestFit="1" customWidth="1"/>
  </cols>
  <sheetData>
    <row r="2" spans="1:18" ht="18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8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8" x14ac:dyDescent="0.25">
      <c r="A5" s="19" t="s">
        <v>129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8" ht="15.95" customHeight="1" x14ac:dyDescent="0.25">
      <c r="A6" s="20" t="s">
        <v>130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8" ht="15.95" customHeight="1" x14ac:dyDescent="0.25">
      <c r="A7" s="21" t="s">
        <v>148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8" ht="14.1" customHeight="1" x14ac:dyDescent="0.25"/>
    <row r="9" spans="1:18" ht="18.95" customHeight="1" x14ac:dyDescent="0.25">
      <c r="G9" s="18" t="s">
        <v>128</v>
      </c>
      <c r="H9" s="18"/>
      <c r="I9" s="18"/>
      <c r="J9" s="18"/>
    </row>
    <row r="10" spans="1:18" ht="45" customHeight="1" x14ac:dyDescent="0.25">
      <c r="A10" s="2" t="s">
        <v>112</v>
      </c>
      <c r="B10" s="2" t="s">
        <v>113</v>
      </c>
      <c r="C10" s="2" t="s">
        <v>0</v>
      </c>
      <c r="D10" s="3" t="s">
        <v>114</v>
      </c>
      <c r="E10" s="4" t="s">
        <v>115</v>
      </c>
      <c r="F10" s="4" t="s">
        <v>116</v>
      </c>
      <c r="G10" s="5" t="s">
        <v>117</v>
      </c>
      <c r="H10" s="4" t="s">
        <v>118</v>
      </c>
      <c r="I10" s="4" t="s">
        <v>119</v>
      </c>
      <c r="J10" s="4" t="s">
        <v>120</v>
      </c>
      <c r="K10" s="3" t="s">
        <v>121</v>
      </c>
      <c r="L10" s="4" t="s">
        <v>122</v>
      </c>
      <c r="M10" s="4" t="s">
        <v>123</v>
      </c>
    </row>
    <row r="11" spans="1:18" s="1" customFormat="1" ht="21.95" customHeight="1" x14ac:dyDescent="0.25">
      <c r="A11" s="14" t="s">
        <v>1</v>
      </c>
      <c r="B11" s="14" t="s">
        <v>141</v>
      </c>
      <c r="C11" s="14" t="s">
        <v>2</v>
      </c>
      <c r="D11" s="9" t="s">
        <v>124</v>
      </c>
      <c r="E11" s="7">
        <v>30250</v>
      </c>
      <c r="F11" s="7">
        <v>0</v>
      </c>
      <c r="G11" s="6">
        <v>0</v>
      </c>
      <c r="H11" s="7">
        <v>868.18</v>
      </c>
      <c r="I11" s="7">
        <v>919.6</v>
      </c>
      <c r="J11" s="8">
        <v>0</v>
      </c>
      <c r="K11" s="7">
        <v>4290.53</v>
      </c>
      <c r="L11" s="7">
        <f>F11+G11+H11+I11+J11+K11</f>
        <v>6078.3099999999995</v>
      </c>
      <c r="M11" s="7">
        <f>E11-L11</f>
        <v>24171.690000000002</v>
      </c>
      <c r="N11" s="17"/>
      <c r="O11" s="16"/>
      <c r="P11" s="16"/>
      <c r="Q11" s="16"/>
      <c r="R11" s="17"/>
    </row>
    <row r="12" spans="1:18" s="1" customFormat="1" ht="21.95" customHeight="1" x14ac:dyDescent="0.25">
      <c r="A12" s="14" t="s">
        <v>3</v>
      </c>
      <c r="B12" s="14" t="s">
        <v>139</v>
      </c>
      <c r="C12" s="14" t="s">
        <v>4</v>
      </c>
      <c r="D12" s="9" t="s">
        <v>124</v>
      </c>
      <c r="E12" s="7">
        <v>30250</v>
      </c>
      <c r="F12" s="7">
        <v>0</v>
      </c>
      <c r="G12" s="6">
        <v>0</v>
      </c>
      <c r="H12" s="7">
        <v>868.18</v>
      </c>
      <c r="I12" s="7">
        <v>919.6</v>
      </c>
      <c r="J12" s="8">
        <v>0</v>
      </c>
      <c r="K12" s="7">
        <v>25</v>
      </c>
      <c r="L12" s="7">
        <f t="shared" ref="L12:L35" si="0">F12+G12+H12+I12+J12+K12</f>
        <v>1812.78</v>
      </c>
      <c r="M12" s="7">
        <f t="shared" ref="M12:M35" si="1">E12-L12</f>
        <v>28437.22</v>
      </c>
      <c r="N12" s="17"/>
      <c r="O12"/>
      <c r="P12" s="16"/>
      <c r="Q12" s="16"/>
      <c r="R12" s="17"/>
    </row>
    <row r="13" spans="1:18" s="1" customFormat="1" ht="21.95" customHeight="1" x14ac:dyDescent="0.25">
      <c r="A13" s="14" t="s">
        <v>5</v>
      </c>
      <c r="B13" s="14" t="s">
        <v>6</v>
      </c>
      <c r="C13" s="14" t="s">
        <v>131</v>
      </c>
      <c r="D13" s="9" t="s">
        <v>124</v>
      </c>
      <c r="E13" s="7">
        <v>126500</v>
      </c>
      <c r="F13" s="7">
        <v>17909.97</v>
      </c>
      <c r="G13" s="6">
        <v>0</v>
      </c>
      <c r="H13" s="7">
        <v>3630.55</v>
      </c>
      <c r="I13" s="7">
        <v>3845.6</v>
      </c>
      <c r="J13" s="8">
        <v>0</v>
      </c>
      <c r="K13" s="7">
        <v>1740.46</v>
      </c>
      <c r="L13" s="7">
        <f t="shared" si="0"/>
        <v>27126.579999999998</v>
      </c>
      <c r="M13" s="7">
        <f t="shared" si="1"/>
        <v>99373.42</v>
      </c>
      <c r="N13" s="17"/>
      <c r="O13" s="16"/>
      <c r="P13" s="16"/>
      <c r="Q13" s="16"/>
      <c r="R13" s="17"/>
    </row>
    <row r="14" spans="1:18" s="1" customFormat="1" ht="21.95" customHeight="1" x14ac:dyDescent="0.25">
      <c r="A14" s="14" t="s">
        <v>7</v>
      </c>
      <c r="B14" s="14" t="s">
        <v>142</v>
      </c>
      <c r="C14" s="14" t="s">
        <v>4</v>
      </c>
      <c r="D14" s="9" t="s">
        <v>125</v>
      </c>
      <c r="E14" s="7">
        <v>30250</v>
      </c>
      <c r="F14" s="7">
        <v>0</v>
      </c>
      <c r="G14" s="6">
        <v>0</v>
      </c>
      <c r="H14" s="7">
        <v>868.18</v>
      </c>
      <c r="I14" s="7">
        <v>919.6</v>
      </c>
      <c r="J14" s="8">
        <v>0</v>
      </c>
      <c r="K14" s="7">
        <v>6740.46</v>
      </c>
      <c r="L14" s="7">
        <f t="shared" si="0"/>
        <v>8528.24</v>
      </c>
      <c r="M14" s="7">
        <f t="shared" si="1"/>
        <v>21721.760000000002</v>
      </c>
      <c r="N14" s="17"/>
      <c r="O14" s="16"/>
      <c r="P14" s="16"/>
      <c r="Q14" s="16"/>
      <c r="R14" s="17"/>
    </row>
    <row r="15" spans="1:18" s="1" customFormat="1" ht="21.95" customHeight="1" x14ac:dyDescent="0.25">
      <c r="A15" s="14" t="s">
        <v>8</v>
      </c>
      <c r="B15" s="14" t="s">
        <v>9</v>
      </c>
      <c r="C15" s="14" t="s">
        <v>10</v>
      </c>
      <c r="D15" s="9" t="s">
        <v>125</v>
      </c>
      <c r="E15" s="7">
        <v>27000</v>
      </c>
      <c r="F15" s="7">
        <v>0</v>
      </c>
      <c r="G15" s="6">
        <v>0</v>
      </c>
      <c r="H15" s="7">
        <v>774.9</v>
      </c>
      <c r="I15" s="7">
        <v>820.8</v>
      </c>
      <c r="J15" s="8">
        <v>0</v>
      </c>
      <c r="K15" s="7">
        <v>4091.44</v>
      </c>
      <c r="L15" s="7">
        <f t="shared" si="0"/>
        <v>5687.1399999999994</v>
      </c>
      <c r="M15" s="7">
        <f t="shared" si="1"/>
        <v>21312.86</v>
      </c>
      <c r="N15" s="17"/>
      <c r="O15" s="16"/>
      <c r="P15" s="16"/>
      <c r="Q15" s="16"/>
      <c r="R15" s="17"/>
    </row>
    <row r="16" spans="1:18" s="1" customFormat="1" ht="21.95" customHeight="1" x14ac:dyDescent="0.25">
      <c r="A16" s="14" t="s">
        <v>11</v>
      </c>
      <c r="B16" s="14" t="s">
        <v>12</v>
      </c>
      <c r="C16" s="14" t="s">
        <v>4</v>
      </c>
      <c r="D16" s="9" t="s">
        <v>124</v>
      </c>
      <c r="E16" s="7">
        <v>30250</v>
      </c>
      <c r="F16" s="7">
        <v>0</v>
      </c>
      <c r="G16" s="6">
        <v>0</v>
      </c>
      <c r="H16" s="7">
        <v>868.18</v>
      </c>
      <c r="I16" s="7">
        <v>919.6</v>
      </c>
      <c r="J16" s="8">
        <v>0</v>
      </c>
      <c r="K16" s="7">
        <v>4740.24</v>
      </c>
      <c r="L16" s="7">
        <f t="shared" si="0"/>
        <v>6528.0199999999995</v>
      </c>
      <c r="M16" s="7">
        <f t="shared" si="1"/>
        <v>23721.98</v>
      </c>
      <c r="N16" s="17"/>
      <c r="O16" s="16"/>
      <c r="P16" s="16"/>
      <c r="Q16" s="16"/>
      <c r="R16" s="17"/>
    </row>
    <row r="17" spans="1:18" s="1" customFormat="1" ht="21.95" customHeight="1" x14ac:dyDescent="0.25">
      <c r="A17" s="14" t="s">
        <v>13</v>
      </c>
      <c r="B17" s="14" t="s">
        <v>14</v>
      </c>
      <c r="C17" s="14" t="s">
        <v>15</v>
      </c>
      <c r="D17" s="9" t="s">
        <v>125</v>
      </c>
      <c r="E17" s="7">
        <v>70000</v>
      </c>
      <c r="F17" s="7">
        <v>0</v>
      </c>
      <c r="G17" s="6">
        <v>0</v>
      </c>
      <c r="H17" s="7">
        <v>2009</v>
      </c>
      <c r="I17" s="7">
        <v>2128</v>
      </c>
      <c r="J17" s="8">
        <v>0</v>
      </c>
      <c r="K17" s="7">
        <v>25</v>
      </c>
      <c r="L17" s="7">
        <f t="shared" si="0"/>
        <v>4162</v>
      </c>
      <c r="M17" s="7">
        <f t="shared" si="1"/>
        <v>65838</v>
      </c>
      <c r="N17" s="17"/>
      <c r="O17"/>
      <c r="P17" s="16"/>
      <c r="Q17" s="16"/>
      <c r="R17" s="17"/>
    </row>
    <row r="18" spans="1:18" s="1" customFormat="1" ht="21.95" customHeight="1" x14ac:dyDescent="0.25">
      <c r="A18" s="14" t="s">
        <v>16</v>
      </c>
      <c r="B18" s="14" t="s">
        <v>17</v>
      </c>
      <c r="C18" s="14" t="s">
        <v>4</v>
      </c>
      <c r="D18" s="9" t="s">
        <v>124</v>
      </c>
      <c r="E18" s="7">
        <v>30250</v>
      </c>
      <c r="F18" s="7">
        <v>0</v>
      </c>
      <c r="G18" s="6">
        <v>0</v>
      </c>
      <c r="H18" s="7">
        <v>868.18</v>
      </c>
      <c r="I18" s="7">
        <v>919.6</v>
      </c>
      <c r="J18" s="8">
        <v>0</v>
      </c>
      <c r="K18" s="7">
        <v>25</v>
      </c>
      <c r="L18" s="7">
        <f t="shared" si="0"/>
        <v>1812.78</v>
      </c>
      <c r="M18" s="7">
        <f t="shared" si="1"/>
        <v>28437.22</v>
      </c>
      <c r="N18" s="17"/>
      <c r="O18"/>
      <c r="P18" s="16"/>
      <c r="Q18" s="16"/>
      <c r="R18" s="17"/>
    </row>
    <row r="19" spans="1:18" s="1" customFormat="1" ht="21.95" customHeight="1" x14ac:dyDescent="0.25">
      <c r="A19" s="14" t="s">
        <v>18</v>
      </c>
      <c r="B19" s="14" t="s">
        <v>19</v>
      </c>
      <c r="C19" s="14" t="s">
        <v>20</v>
      </c>
      <c r="D19" s="9" t="s">
        <v>124</v>
      </c>
      <c r="E19" s="7">
        <v>60000</v>
      </c>
      <c r="F19" s="7">
        <v>0</v>
      </c>
      <c r="G19" s="6">
        <v>0</v>
      </c>
      <c r="H19" s="7">
        <v>1722</v>
      </c>
      <c r="I19" s="7">
        <v>1824</v>
      </c>
      <c r="J19" s="8">
        <v>0</v>
      </c>
      <c r="K19" s="7">
        <v>1225</v>
      </c>
      <c r="L19" s="7">
        <f t="shared" si="0"/>
        <v>4771</v>
      </c>
      <c r="M19" s="7">
        <f t="shared" si="1"/>
        <v>55229</v>
      </c>
      <c r="N19" s="17"/>
      <c r="O19" s="16"/>
      <c r="P19" s="16"/>
      <c r="Q19" s="16"/>
      <c r="R19" s="17"/>
    </row>
    <row r="20" spans="1:18" s="1" customFormat="1" ht="21.95" customHeight="1" x14ac:dyDescent="0.25">
      <c r="A20" s="14" t="s">
        <v>127</v>
      </c>
      <c r="B20" s="14" t="s">
        <v>21</v>
      </c>
      <c r="C20" s="14" t="s">
        <v>132</v>
      </c>
      <c r="D20" s="9" t="s">
        <v>124</v>
      </c>
      <c r="E20" s="7">
        <v>84700</v>
      </c>
      <c r="F20" s="7">
        <v>8506.43</v>
      </c>
      <c r="G20" s="6">
        <v>0</v>
      </c>
      <c r="H20" s="7">
        <v>2430.89</v>
      </c>
      <c r="I20" s="7">
        <v>2574.88</v>
      </c>
      <c r="J20" s="8">
        <v>0</v>
      </c>
      <c r="K20" s="7">
        <v>25</v>
      </c>
      <c r="L20" s="7">
        <f t="shared" si="0"/>
        <v>13537.2</v>
      </c>
      <c r="M20" s="7">
        <f t="shared" si="1"/>
        <v>71162.8</v>
      </c>
      <c r="N20" s="17"/>
      <c r="O20"/>
      <c r="P20" s="16"/>
      <c r="Q20" s="16"/>
      <c r="R20" s="17"/>
    </row>
    <row r="21" spans="1:18" s="1" customFormat="1" ht="21.95" customHeight="1" x14ac:dyDescent="0.25">
      <c r="A21" s="14" t="s">
        <v>22</v>
      </c>
      <c r="B21" s="14" t="s">
        <v>23</v>
      </c>
      <c r="C21" s="14" t="s">
        <v>4</v>
      </c>
      <c r="D21" s="9" t="s">
        <v>124</v>
      </c>
      <c r="E21" s="7">
        <v>30250</v>
      </c>
      <c r="F21" s="7">
        <v>0</v>
      </c>
      <c r="G21" s="6">
        <v>0</v>
      </c>
      <c r="H21" s="7">
        <v>868.18</v>
      </c>
      <c r="I21" s="7">
        <v>919.6</v>
      </c>
      <c r="J21" s="8">
        <v>0</v>
      </c>
      <c r="K21" s="7">
        <v>4992.8999999999996</v>
      </c>
      <c r="L21" s="7">
        <f t="shared" si="0"/>
        <v>6780.6799999999994</v>
      </c>
      <c r="M21" s="7">
        <f t="shared" si="1"/>
        <v>23469.32</v>
      </c>
      <c r="N21" s="17"/>
      <c r="O21" s="16"/>
      <c r="P21" s="16"/>
      <c r="Q21" s="16"/>
      <c r="R21" s="17"/>
    </row>
    <row r="22" spans="1:18" s="1" customFormat="1" ht="21.95" customHeight="1" x14ac:dyDescent="0.25">
      <c r="A22" s="14" t="s">
        <v>24</v>
      </c>
      <c r="B22" s="14" t="s">
        <v>25</v>
      </c>
      <c r="C22" s="14" t="s">
        <v>4</v>
      </c>
      <c r="D22" s="9" t="s">
        <v>124</v>
      </c>
      <c r="E22" s="7">
        <v>30250</v>
      </c>
      <c r="F22" s="7">
        <v>0</v>
      </c>
      <c r="G22" s="6">
        <v>0</v>
      </c>
      <c r="H22" s="7">
        <v>868.18</v>
      </c>
      <c r="I22" s="7">
        <v>919.6</v>
      </c>
      <c r="J22" s="8">
        <v>0</v>
      </c>
      <c r="K22" s="7">
        <v>361</v>
      </c>
      <c r="L22" s="7">
        <f t="shared" si="0"/>
        <v>2148.7799999999997</v>
      </c>
      <c r="M22" s="7">
        <f t="shared" si="1"/>
        <v>28101.22</v>
      </c>
      <c r="N22" s="17"/>
      <c r="O22"/>
      <c r="P22" s="16"/>
      <c r="Q22" s="16"/>
      <c r="R22" s="17"/>
    </row>
    <row r="23" spans="1:18" s="1" customFormat="1" ht="21.95" customHeight="1" x14ac:dyDescent="0.25">
      <c r="A23" s="14" t="s">
        <v>26</v>
      </c>
      <c r="B23" s="14" t="s">
        <v>17</v>
      </c>
      <c r="C23" s="14" t="s">
        <v>133</v>
      </c>
      <c r="D23" s="9" t="s">
        <v>124</v>
      </c>
      <c r="E23" s="7">
        <v>60000</v>
      </c>
      <c r="F23" s="7">
        <v>3486.68</v>
      </c>
      <c r="G23" s="6">
        <v>0</v>
      </c>
      <c r="H23" s="7">
        <v>1722</v>
      </c>
      <c r="I23" s="7">
        <v>1824</v>
      </c>
      <c r="J23" s="8">
        <v>0</v>
      </c>
      <c r="K23" s="7">
        <v>1025</v>
      </c>
      <c r="L23" s="7">
        <f t="shared" si="0"/>
        <v>8057.68</v>
      </c>
      <c r="M23" s="7">
        <f t="shared" si="1"/>
        <v>51942.32</v>
      </c>
      <c r="N23" s="17"/>
      <c r="O23" s="16"/>
      <c r="P23" s="16"/>
      <c r="Q23" s="16"/>
      <c r="R23" s="17"/>
    </row>
    <row r="24" spans="1:18" s="1" customFormat="1" ht="21.95" customHeight="1" x14ac:dyDescent="0.25">
      <c r="A24" s="14" t="s">
        <v>27</v>
      </c>
      <c r="B24" s="14" t="s">
        <v>28</v>
      </c>
      <c r="C24" s="14" t="s">
        <v>29</v>
      </c>
      <c r="D24" s="9" t="s">
        <v>125</v>
      </c>
      <c r="E24" s="7">
        <v>126500</v>
      </c>
      <c r="F24" s="7">
        <v>18338.830000000002</v>
      </c>
      <c r="G24" s="6">
        <v>0</v>
      </c>
      <c r="H24" s="7">
        <v>3630.55</v>
      </c>
      <c r="I24" s="7">
        <v>3845.6</v>
      </c>
      <c r="J24" s="8">
        <v>0</v>
      </c>
      <c r="K24" s="7">
        <v>25</v>
      </c>
      <c r="L24" s="7">
        <f t="shared" si="0"/>
        <v>25839.98</v>
      </c>
      <c r="M24" s="7">
        <f t="shared" si="1"/>
        <v>100660.02</v>
      </c>
      <c r="N24" s="17"/>
      <c r="O24"/>
      <c r="P24" s="16"/>
      <c r="Q24" s="16"/>
      <c r="R24" s="17"/>
    </row>
    <row r="25" spans="1:18" s="1" customFormat="1" ht="21.95" customHeight="1" x14ac:dyDescent="0.25">
      <c r="A25" s="14" t="s">
        <v>30</v>
      </c>
      <c r="B25" s="14" t="s">
        <v>31</v>
      </c>
      <c r="C25" s="14" t="s">
        <v>32</v>
      </c>
      <c r="D25" s="9" t="s">
        <v>124</v>
      </c>
      <c r="E25" s="7">
        <v>30250</v>
      </c>
      <c r="F25" s="7">
        <v>0</v>
      </c>
      <c r="G25" s="6">
        <v>0</v>
      </c>
      <c r="H25" s="7">
        <v>868.18</v>
      </c>
      <c r="I25" s="7">
        <v>919.6</v>
      </c>
      <c r="J25" s="8">
        <v>0</v>
      </c>
      <c r="K25" s="7">
        <v>25</v>
      </c>
      <c r="L25" s="7">
        <f t="shared" si="0"/>
        <v>1812.78</v>
      </c>
      <c r="M25" s="7">
        <f t="shared" si="1"/>
        <v>28437.22</v>
      </c>
      <c r="N25" s="17"/>
      <c r="O25"/>
      <c r="P25" s="16"/>
      <c r="Q25" s="16"/>
      <c r="R25" s="17"/>
    </row>
    <row r="26" spans="1:18" s="1" customFormat="1" ht="21.95" customHeight="1" x14ac:dyDescent="0.25">
      <c r="A26" s="14" t="s">
        <v>33</v>
      </c>
      <c r="B26" s="14" t="s">
        <v>139</v>
      </c>
      <c r="C26" s="14" t="s">
        <v>32</v>
      </c>
      <c r="D26" s="9" t="s">
        <v>125</v>
      </c>
      <c r="E26" s="7">
        <v>30250</v>
      </c>
      <c r="F26" s="7">
        <v>0</v>
      </c>
      <c r="G26" s="6">
        <v>0</v>
      </c>
      <c r="H26" s="7">
        <v>868.18</v>
      </c>
      <c r="I26" s="7">
        <v>919.6</v>
      </c>
      <c r="J26" s="8">
        <v>0</v>
      </c>
      <c r="K26" s="7">
        <v>25</v>
      </c>
      <c r="L26" s="7">
        <f t="shared" si="0"/>
        <v>1812.78</v>
      </c>
      <c r="M26" s="7">
        <f t="shared" si="1"/>
        <v>28437.22</v>
      </c>
      <c r="N26" s="17"/>
      <c r="O26"/>
      <c r="P26" s="16"/>
      <c r="Q26" s="16"/>
      <c r="R26" s="17"/>
    </row>
    <row r="27" spans="1:18" s="1" customFormat="1" ht="21.95" customHeight="1" x14ac:dyDescent="0.25">
      <c r="A27" s="14" t="s">
        <v>34</v>
      </c>
      <c r="B27" s="14" t="s">
        <v>28</v>
      </c>
      <c r="C27" s="14" t="s">
        <v>35</v>
      </c>
      <c r="D27" s="9" t="s">
        <v>125</v>
      </c>
      <c r="E27" s="7">
        <v>70400</v>
      </c>
      <c r="F27" s="7">
        <v>5443.75</v>
      </c>
      <c r="G27" s="6">
        <v>0</v>
      </c>
      <c r="H27" s="7">
        <v>2020.48</v>
      </c>
      <c r="I27" s="7">
        <v>2140.16</v>
      </c>
      <c r="J27" s="8">
        <v>0</v>
      </c>
      <c r="K27" s="7">
        <v>5538.72</v>
      </c>
      <c r="L27" s="7">
        <f t="shared" si="0"/>
        <v>15143.11</v>
      </c>
      <c r="M27" s="7">
        <f t="shared" si="1"/>
        <v>55256.89</v>
      </c>
      <c r="N27" s="17"/>
      <c r="O27" s="16"/>
      <c r="P27" s="16"/>
      <c r="Q27" s="16"/>
      <c r="R27" s="17"/>
    </row>
    <row r="28" spans="1:18" s="1" customFormat="1" ht="21.95" customHeight="1" x14ac:dyDescent="0.25">
      <c r="A28" s="14" t="s">
        <v>36</v>
      </c>
      <c r="B28" s="14" t="s">
        <v>21</v>
      </c>
      <c r="C28" s="14" t="s">
        <v>4</v>
      </c>
      <c r="D28" s="9" t="s">
        <v>124</v>
      </c>
      <c r="E28" s="7">
        <v>30250</v>
      </c>
      <c r="F28" s="7">
        <v>0</v>
      </c>
      <c r="G28" s="6">
        <v>0</v>
      </c>
      <c r="H28" s="7">
        <v>868.18</v>
      </c>
      <c r="I28" s="7">
        <v>919.6</v>
      </c>
      <c r="J28" s="8">
        <v>0</v>
      </c>
      <c r="K28" s="7">
        <v>25</v>
      </c>
      <c r="L28" s="7">
        <f t="shared" si="0"/>
        <v>1812.78</v>
      </c>
      <c r="M28" s="7">
        <f t="shared" si="1"/>
        <v>28437.22</v>
      </c>
      <c r="N28" s="17"/>
      <c r="O28"/>
      <c r="P28" s="16"/>
      <c r="Q28" s="16"/>
      <c r="R28" s="17"/>
    </row>
    <row r="29" spans="1:18" s="1" customFormat="1" ht="21.95" customHeight="1" x14ac:dyDescent="0.25">
      <c r="A29" s="14" t="s">
        <v>37</v>
      </c>
      <c r="B29" s="14" t="s">
        <v>38</v>
      </c>
      <c r="C29" s="14" t="s">
        <v>137</v>
      </c>
      <c r="D29" s="9" t="s">
        <v>125</v>
      </c>
      <c r="E29" s="7">
        <v>49500</v>
      </c>
      <c r="F29" s="7">
        <v>1783.43</v>
      </c>
      <c r="G29" s="6">
        <v>0</v>
      </c>
      <c r="H29" s="7">
        <v>1420.65</v>
      </c>
      <c r="I29" s="7">
        <v>1504.8</v>
      </c>
      <c r="J29" s="8">
        <v>0</v>
      </c>
      <c r="K29" s="7">
        <v>2881.47</v>
      </c>
      <c r="L29" s="7">
        <f t="shared" si="0"/>
        <v>7590.35</v>
      </c>
      <c r="M29" s="7">
        <f t="shared" si="1"/>
        <v>41909.65</v>
      </c>
      <c r="N29" s="17"/>
      <c r="O29" s="16"/>
      <c r="P29" s="16"/>
      <c r="Q29" s="16"/>
      <c r="R29" s="17"/>
    </row>
    <row r="30" spans="1:18" s="1" customFormat="1" ht="21.95" customHeight="1" x14ac:dyDescent="0.25">
      <c r="A30" s="14" t="s">
        <v>39</v>
      </c>
      <c r="B30" s="14" t="s">
        <v>40</v>
      </c>
      <c r="C30" s="14" t="s">
        <v>4</v>
      </c>
      <c r="D30" s="9" t="s">
        <v>125</v>
      </c>
      <c r="E30" s="7">
        <v>30250</v>
      </c>
      <c r="F30" s="7">
        <v>0</v>
      </c>
      <c r="G30" s="6">
        <v>0</v>
      </c>
      <c r="H30" s="7">
        <v>868.18</v>
      </c>
      <c r="I30" s="7">
        <v>919.6</v>
      </c>
      <c r="J30" s="8">
        <v>0</v>
      </c>
      <c r="K30" s="7">
        <v>25</v>
      </c>
      <c r="L30" s="7">
        <f t="shared" si="0"/>
        <v>1812.78</v>
      </c>
      <c r="M30" s="7">
        <f t="shared" si="1"/>
        <v>28437.22</v>
      </c>
      <c r="N30" s="17"/>
      <c r="O30"/>
      <c r="P30" s="16"/>
      <c r="Q30" s="16"/>
      <c r="R30" s="17"/>
    </row>
    <row r="31" spans="1:18" s="1" customFormat="1" ht="21.95" customHeight="1" x14ac:dyDescent="0.25">
      <c r="A31" s="14" t="s">
        <v>41</v>
      </c>
      <c r="B31" s="14" t="s">
        <v>19</v>
      </c>
      <c r="C31" s="14" t="s">
        <v>20</v>
      </c>
      <c r="D31" s="9" t="s">
        <v>125</v>
      </c>
      <c r="E31" s="7">
        <v>49500</v>
      </c>
      <c r="F31" s="7">
        <v>1783.43</v>
      </c>
      <c r="G31" s="6">
        <v>0</v>
      </c>
      <c r="H31" s="7">
        <v>1420.65</v>
      </c>
      <c r="I31" s="7">
        <v>1504.8</v>
      </c>
      <c r="J31" s="8">
        <v>0</v>
      </c>
      <c r="K31" s="7">
        <v>25</v>
      </c>
      <c r="L31" s="7">
        <f t="shared" si="0"/>
        <v>4733.88</v>
      </c>
      <c r="M31" s="7">
        <f t="shared" si="1"/>
        <v>44766.12</v>
      </c>
      <c r="N31" s="17"/>
      <c r="O31"/>
      <c r="P31" s="16"/>
      <c r="Q31" s="16"/>
      <c r="R31" s="17"/>
    </row>
    <row r="32" spans="1:18" s="1" customFormat="1" ht="21.95" customHeight="1" x14ac:dyDescent="0.25">
      <c r="A32" s="14" t="s">
        <v>42</v>
      </c>
      <c r="B32" s="14" t="s">
        <v>43</v>
      </c>
      <c r="C32" s="14" t="s">
        <v>4</v>
      </c>
      <c r="D32" s="9" t="s">
        <v>125</v>
      </c>
      <c r="E32" s="7">
        <v>30250</v>
      </c>
      <c r="F32" s="7">
        <v>0</v>
      </c>
      <c r="G32" s="6">
        <v>0</v>
      </c>
      <c r="H32" s="7">
        <v>868.18</v>
      </c>
      <c r="I32" s="7">
        <v>919.6</v>
      </c>
      <c r="J32" s="8">
        <v>0</v>
      </c>
      <c r="K32" s="7">
        <v>25</v>
      </c>
      <c r="L32" s="7">
        <f t="shared" si="0"/>
        <v>1812.78</v>
      </c>
      <c r="M32" s="7">
        <f t="shared" si="1"/>
        <v>28437.22</v>
      </c>
      <c r="N32" s="17"/>
      <c r="O32"/>
      <c r="P32" s="16"/>
      <c r="Q32" s="16"/>
      <c r="R32" s="17"/>
    </row>
    <row r="33" spans="1:18" s="1" customFormat="1" ht="21.95" customHeight="1" x14ac:dyDescent="0.25">
      <c r="A33" s="14" t="s">
        <v>44</v>
      </c>
      <c r="B33" s="14" t="s">
        <v>134</v>
      </c>
      <c r="C33" s="14" t="s">
        <v>135</v>
      </c>
      <c r="D33" s="9" t="s">
        <v>125</v>
      </c>
      <c r="E33" s="7">
        <v>126500</v>
      </c>
      <c r="F33" s="7">
        <v>18338.830000000002</v>
      </c>
      <c r="G33" s="6">
        <v>0</v>
      </c>
      <c r="H33" s="7">
        <v>3630.55</v>
      </c>
      <c r="I33" s="7">
        <v>3845.6</v>
      </c>
      <c r="J33" s="8">
        <v>0</v>
      </c>
      <c r="K33" s="7">
        <v>25</v>
      </c>
      <c r="L33" s="7">
        <f t="shared" si="0"/>
        <v>25839.98</v>
      </c>
      <c r="M33" s="7">
        <f t="shared" si="1"/>
        <v>100660.02</v>
      </c>
      <c r="N33" s="17"/>
      <c r="O33"/>
      <c r="P33" s="16"/>
      <c r="Q33" s="16"/>
      <c r="R33" s="17"/>
    </row>
    <row r="34" spans="1:18" s="1" customFormat="1" ht="21.95" customHeight="1" x14ac:dyDescent="0.25">
      <c r="A34" s="14" t="s">
        <v>45</v>
      </c>
      <c r="B34" s="14" t="s">
        <v>40</v>
      </c>
      <c r="C34" s="14" t="s">
        <v>46</v>
      </c>
      <c r="D34" s="9" t="s">
        <v>125</v>
      </c>
      <c r="E34" s="7">
        <v>35000</v>
      </c>
      <c r="F34" s="7">
        <v>0</v>
      </c>
      <c r="G34" s="6">
        <v>0</v>
      </c>
      <c r="H34" s="7">
        <v>1004.5</v>
      </c>
      <c r="I34" s="7">
        <v>1064</v>
      </c>
      <c r="J34" s="8">
        <v>0</v>
      </c>
      <c r="K34" s="7">
        <v>6736.16</v>
      </c>
      <c r="L34" s="7">
        <f>F34+G34+H34+I34+J34+K34</f>
        <v>8804.66</v>
      </c>
      <c r="M34" s="7">
        <f t="shared" si="1"/>
        <v>26195.34</v>
      </c>
      <c r="N34" s="17"/>
      <c r="O34" s="16"/>
      <c r="P34" s="16"/>
      <c r="Q34" s="16"/>
      <c r="R34" s="17"/>
    </row>
    <row r="35" spans="1:18" s="1" customFormat="1" ht="21.95" customHeight="1" x14ac:dyDescent="0.25">
      <c r="A35" s="14" t="s">
        <v>47</v>
      </c>
      <c r="B35" s="14" t="s">
        <v>48</v>
      </c>
      <c r="C35" s="14" t="s">
        <v>136</v>
      </c>
      <c r="D35" s="9" t="s">
        <v>124</v>
      </c>
      <c r="E35" s="7">
        <v>60000</v>
      </c>
      <c r="F35" s="7">
        <v>3486.68</v>
      </c>
      <c r="G35" s="6">
        <v>0</v>
      </c>
      <c r="H35" s="7">
        <v>1722</v>
      </c>
      <c r="I35" s="7">
        <v>1824</v>
      </c>
      <c r="J35" s="8">
        <v>0</v>
      </c>
      <c r="K35" s="7">
        <v>25</v>
      </c>
      <c r="L35" s="7">
        <f t="shared" si="0"/>
        <v>7057.68</v>
      </c>
      <c r="M35" s="7">
        <f t="shared" si="1"/>
        <v>52942.32</v>
      </c>
      <c r="N35" s="17"/>
      <c r="O35"/>
      <c r="P35" s="16"/>
      <c r="Q35" s="16"/>
      <c r="R35" s="17"/>
    </row>
    <row r="36" spans="1:18" ht="18.95" customHeight="1" x14ac:dyDescent="0.25">
      <c r="G36" s="18" t="s">
        <v>128</v>
      </c>
      <c r="H36" s="18"/>
      <c r="I36" s="18"/>
      <c r="J36" s="18"/>
      <c r="N36" s="17"/>
      <c r="R36" s="17"/>
    </row>
    <row r="37" spans="1:18" ht="45" customHeight="1" x14ac:dyDescent="0.25">
      <c r="A37" s="2" t="s">
        <v>112</v>
      </c>
      <c r="B37" s="2" t="s">
        <v>113</v>
      </c>
      <c r="C37" s="2" t="s">
        <v>0</v>
      </c>
      <c r="D37" s="3" t="s">
        <v>114</v>
      </c>
      <c r="E37" s="4" t="s">
        <v>115</v>
      </c>
      <c r="F37" s="4" t="s">
        <v>116</v>
      </c>
      <c r="G37" s="5" t="s">
        <v>117</v>
      </c>
      <c r="H37" s="4" t="s">
        <v>118</v>
      </c>
      <c r="I37" s="4" t="s">
        <v>119</v>
      </c>
      <c r="J37" s="4" t="s">
        <v>120</v>
      </c>
      <c r="K37" s="3" t="s">
        <v>121</v>
      </c>
      <c r="L37" s="4" t="s">
        <v>122</v>
      </c>
      <c r="M37" s="4" t="s">
        <v>123</v>
      </c>
      <c r="N37" s="17"/>
      <c r="R37" s="17"/>
    </row>
    <row r="38" spans="1:18" s="1" customFormat="1" ht="21.95" customHeight="1" x14ac:dyDescent="0.25">
      <c r="A38" s="14" t="s">
        <v>49</v>
      </c>
      <c r="B38" s="14" t="s">
        <v>6</v>
      </c>
      <c r="C38" s="14" t="s">
        <v>4</v>
      </c>
      <c r="D38" s="9" t="s">
        <v>124</v>
      </c>
      <c r="E38" s="7">
        <v>30250</v>
      </c>
      <c r="F38" s="7">
        <v>0</v>
      </c>
      <c r="G38" s="6">
        <v>0</v>
      </c>
      <c r="H38" s="7">
        <v>868.18</v>
      </c>
      <c r="I38" s="7">
        <v>919.6</v>
      </c>
      <c r="J38" s="8">
        <v>0</v>
      </c>
      <c r="K38" s="7">
        <v>1740.46</v>
      </c>
      <c r="L38" s="7">
        <f>F38+G38+H38+I38+J38+K38</f>
        <v>3528.24</v>
      </c>
      <c r="M38" s="7">
        <f>E38-L38</f>
        <v>26721.760000000002</v>
      </c>
      <c r="N38" s="17"/>
      <c r="O38" s="16"/>
      <c r="P38" s="16"/>
      <c r="Q38" s="16"/>
      <c r="R38" s="17"/>
    </row>
    <row r="39" spans="1:18" s="1" customFormat="1" ht="21.95" customHeight="1" x14ac:dyDescent="0.25">
      <c r="A39" s="14" t="s">
        <v>50</v>
      </c>
      <c r="B39" s="14" t="s">
        <v>38</v>
      </c>
      <c r="C39" s="14" t="s">
        <v>137</v>
      </c>
      <c r="D39" s="9" t="s">
        <v>125</v>
      </c>
      <c r="E39" s="7">
        <v>54450</v>
      </c>
      <c r="F39" s="7">
        <v>2482.0500000000002</v>
      </c>
      <c r="G39" s="6">
        <v>0</v>
      </c>
      <c r="H39" s="7">
        <v>1562.72</v>
      </c>
      <c r="I39" s="7">
        <v>1655.28</v>
      </c>
      <c r="J39" s="8">
        <v>0</v>
      </c>
      <c r="K39" s="7">
        <v>125</v>
      </c>
      <c r="L39" s="7">
        <f t="shared" ref="L39:L67" si="2">F39+G39+H39+I39+J39+K39</f>
        <v>5825.05</v>
      </c>
      <c r="M39" s="7">
        <f t="shared" ref="M39:M67" si="3">E39-L39</f>
        <v>48624.95</v>
      </c>
      <c r="N39" s="17"/>
      <c r="O39" s="16"/>
      <c r="P39" s="16"/>
      <c r="Q39" s="16"/>
      <c r="R39" s="17"/>
    </row>
    <row r="40" spans="1:18" s="1" customFormat="1" ht="21.95" customHeight="1" x14ac:dyDescent="0.25">
      <c r="A40" s="14" t="s">
        <v>51</v>
      </c>
      <c r="B40" s="14" t="s">
        <v>141</v>
      </c>
      <c r="C40" s="14" t="s">
        <v>137</v>
      </c>
      <c r="D40" s="9" t="s">
        <v>125</v>
      </c>
      <c r="E40" s="7">
        <v>54450</v>
      </c>
      <c r="F40" s="7">
        <v>2224.73</v>
      </c>
      <c r="G40" s="6">
        <v>0</v>
      </c>
      <c r="H40" s="7">
        <v>1562.72</v>
      </c>
      <c r="I40" s="7">
        <v>1655.28</v>
      </c>
      <c r="J40" s="8">
        <v>0</v>
      </c>
      <c r="K40" s="7">
        <v>2919.75</v>
      </c>
      <c r="L40" s="7">
        <f t="shared" si="2"/>
        <v>8362.48</v>
      </c>
      <c r="M40" s="7">
        <f t="shared" si="3"/>
        <v>46087.520000000004</v>
      </c>
      <c r="N40" s="17"/>
      <c r="O40" s="16"/>
      <c r="P40" s="16"/>
      <c r="Q40" s="16"/>
      <c r="R40" s="17"/>
    </row>
    <row r="41" spans="1:18" s="1" customFormat="1" ht="21.95" customHeight="1" x14ac:dyDescent="0.25">
      <c r="A41" s="14" t="s">
        <v>52</v>
      </c>
      <c r="B41" s="14" t="s">
        <v>12</v>
      </c>
      <c r="C41" s="14" t="s">
        <v>4</v>
      </c>
      <c r="D41" s="9" t="s">
        <v>125</v>
      </c>
      <c r="E41" s="7">
        <v>30250</v>
      </c>
      <c r="F41" s="7">
        <v>0</v>
      </c>
      <c r="G41" s="6">
        <v>0</v>
      </c>
      <c r="H41" s="7">
        <v>868.18</v>
      </c>
      <c r="I41" s="7">
        <v>919.6</v>
      </c>
      <c r="J41" s="8">
        <v>0</v>
      </c>
      <c r="K41" s="7">
        <v>25</v>
      </c>
      <c r="L41" s="7">
        <f t="shared" si="2"/>
        <v>1812.78</v>
      </c>
      <c r="M41" s="7">
        <f t="shared" si="3"/>
        <v>28437.22</v>
      </c>
      <c r="N41" s="17"/>
      <c r="O41" s="16"/>
      <c r="P41" s="16"/>
      <c r="Q41" s="16"/>
      <c r="R41" s="17"/>
    </row>
    <row r="42" spans="1:18" s="1" customFormat="1" ht="21.95" customHeight="1" x14ac:dyDescent="0.25">
      <c r="A42" s="14" t="s">
        <v>53</v>
      </c>
      <c r="B42" s="14" t="s">
        <v>43</v>
      </c>
      <c r="C42" s="14" t="s">
        <v>15</v>
      </c>
      <c r="D42" s="9" t="s">
        <v>125</v>
      </c>
      <c r="E42" s="7">
        <v>50000</v>
      </c>
      <c r="F42" s="7">
        <v>1854</v>
      </c>
      <c r="G42" s="6">
        <v>0</v>
      </c>
      <c r="H42" s="7">
        <v>1435</v>
      </c>
      <c r="I42" s="7">
        <v>1520</v>
      </c>
      <c r="J42" s="8">
        <v>0</v>
      </c>
      <c r="K42" s="7">
        <v>25</v>
      </c>
      <c r="L42" s="7">
        <f t="shared" si="2"/>
        <v>4834</v>
      </c>
      <c r="M42" s="7">
        <f t="shared" si="3"/>
        <v>45166</v>
      </c>
      <c r="N42" s="17"/>
      <c r="O42"/>
      <c r="P42" s="16"/>
      <c r="Q42" s="16"/>
      <c r="R42" s="17"/>
    </row>
    <row r="43" spans="1:18" s="1" customFormat="1" ht="21.95" customHeight="1" x14ac:dyDescent="0.25">
      <c r="A43" s="14" t="s">
        <v>54</v>
      </c>
      <c r="B43" s="14" t="s">
        <v>17</v>
      </c>
      <c r="C43" s="14" t="s">
        <v>138</v>
      </c>
      <c r="D43" s="9" t="s">
        <v>125</v>
      </c>
      <c r="E43" s="7">
        <v>84700</v>
      </c>
      <c r="F43" s="7">
        <v>8506.43</v>
      </c>
      <c r="G43" s="6">
        <v>0</v>
      </c>
      <c r="H43" s="7">
        <v>2430.89</v>
      </c>
      <c r="I43" s="7">
        <v>2574.88</v>
      </c>
      <c r="J43" s="8">
        <v>0</v>
      </c>
      <c r="K43" s="7">
        <v>25</v>
      </c>
      <c r="L43" s="7">
        <f t="shared" si="2"/>
        <v>13537.2</v>
      </c>
      <c r="M43" s="7">
        <f t="shared" si="3"/>
        <v>71162.8</v>
      </c>
      <c r="N43" s="17"/>
      <c r="O43"/>
      <c r="P43" s="16"/>
      <c r="Q43" s="16"/>
      <c r="R43" s="17"/>
    </row>
    <row r="44" spans="1:18" s="1" customFormat="1" ht="21.95" customHeight="1" x14ac:dyDescent="0.25">
      <c r="A44" s="14" t="s">
        <v>55</v>
      </c>
      <c r="B44" s="14" t="s">
        <v>141</v>
      </c>
      <c r="C44" s="14" t="s">
        <v>4</v>
      </c>
      <c r="D44" s="9" t="s">
        <v>125</v>
      </c>
      <c r="E44" s="7">
        <v>30250</v>
      </c>
      <c r="F44" s="7">
        <v>0</v>
      </c>
      <c r="G44" s="6">
        <v>0</v>
      </c>
      <c r="H44" s="7">
        <v>868.18</v>
      </c>
      <c r="I44" s="7">
        <v>919.6</v>
      </c>
      <c r="J44" s="8">
        <v>0</v>
      </c>
      <c r="K44" s="7">
        <v>25</v>
      </c>
      <c r="L44" s="7">
        <f t="shared" si="2"/>
        <v>1812.78</v>
      </c>
      <c r="M44" s="7">
        <f t="shared" si="3"/>
        <v>28437.22</v>
      </c>
      <c r="N44" s="17"/>
      <c r="O44"/>
      <c r="P44" s="16"/>
      <c r="Q44" s="16"/>
      <c r="R44" s="17"/>
    </row>
    <row r="45" spans="1:18" s="1" customFormat="1" ht="21.95" customHeight="1" x14ac:dyDescent="0.25">
      <c r="A45" s="14" t="s">
        <v>56</v>
      </c>
      <c r="B45" s="14" t="s">
        <v>38</v>
      </c>
      <c r="C45" s="14" t="s">
        <v>137</v>
      </c>
      <c r="D45" s="9" t="s">
        <v>125</v>
      </c>
      <c r="E45" s="7">
        <v>49500</v>
      </c>
      <c r="F45" s="7">
        <v>1783.43</v>
      </c>
      <c r="G45" s="6">
        <v>0</v>
      </c>
      <c r="H45" s="7">
        <v>1420.65</v>
      </c>
      <c r="I45" s="7">
        <v>1504.8</v>
      </c>
      <c r="J45" s="8">
        <v>0</v>
      </c>
      <c r="K45" s="7">
        <v>1025</v>
      </c>
      <c r="L45" s="7">
        <f t="shared" si="2"/>
        <v>5733.88</v>
      </c>
      <c r="M45" s="7">
        <f t="shared" si="3"/>
        <v>43766.12</v>
      </c>
      <c r="N45" s="17"/>
      <c r="O45" s="16"/>
      <c r="P45" s="16"/>
      <c r="Q45" s="16"/>
      <c r="R45" s="17"/>
    </row>
    <row r="46" spans="1:18" s="1" customFormat="1" ht="21.95" customHeight="1" x14ac:dyDescent="0.25">
      <c r="A46" s="14" t="s">
        <v>57</v>
      </c>
      <c r="B46" s="14" t="s">
        <v>6</v>
      </c>
      <c r="C46" s="14" t="s">
        <v>4</v>
      </c>
      <c r="D46" s="9" t="s">
        <v>124</v>
      </c>
      <c r="E46" s="7">
        <v>30250</v>
      </c>
      <c r="F46" s="7">
        <v>0</v>
      </c>
      <c r="G46" s="6">
        <v>0</v>
      </c>
      <c r="H46" s="7">
        <v>868.18</v>
      </c>
      <c r="I46" s="7">
        <v>919.6</v>
      </c>
      <c r="J46" s="8">
        <v>0</v>
      </c>
      <c r="K46" s="7">
        <v>3455.92</v>
      </c>
      <c r="L46" s="7">
        <f t="shared" si="2"/>
        <v>5243.7</v>
      </c>
      <c r="M46" s="7">
        <f t="shared" si="3"/>
        <v>25006.3</v>
      </c>
      <c r="N46" s="17"/>
      <c r="O46" s="16"/>
      <c r="P46" s="16"/>
      <c r="Q46" s="16"/>
      <c r="R46" s="17"/>
    </row>
    <row r="47" spans="1:18" s="1" customFormat="1" ht="21.95" customHeight="1" x14ac:dyDescent="0.25">
      <c r="A47" s="14" t="s">
        <v>58</v>
      </c>
      <c r="B47" s="14" t="s">
        <v>59</v>
      </c>
      <c r="C47" s="14" t="s">
        <v>60</v>
      </c>
      <c r="D47" s="9" t="s">
        <v>125</v>
      </c>
      <c r="E47" s="7">
        <v>30250</v>
      </c>
      <c r="F47" s="7">
        <v>0</v>
      </c>
      <c r="G47" s="6">
        <v>0</v>
      </c>
      <c r="H47" s="7">
        <v>868.18</v>
      </c>
      <c r="I47" s="7">
        <v>919.6</v>
      </c>
      <c r="J47" s="8">
        <v>0</v>
      </c>
      <c r="K47" s="7">
        <v>25</v>
      </c>
      <c r="L47" s="7">
        <f t="shared" si="2"/>
        <v>1812.78</v>
      </c>
      <c r="M47" s="7">
        <f t="shared" si="3"/>
        <v>28437.22</v>
      </c>
      <c r="N47" s="17"/>
      <c r="O47"/>
      <c r="P47" s="16"/>
      <c r="Q47" s="16"/>
      <c r="R47" s="17"/>
    </row>
    <row r="48" spans="1:18" s="1" customFormat="1" ht="21.95" customHeight="1" x14ac:dyDescent="0.25">
      <c r="A48" s="14" t="s">
        <v>61</v>
      </c>
      <c r="B48" s="14" t="s">
        <v>12</v>
      </c>
      <c r="C48" s="14" t="s">
        <v>146</v>
      </c>
      <c r="D48" s="9" t="s">
        <v>124</v>
      </c>
      <c r="E48" s="7">
        <v>126500</v>
      </c>
      <c r="F48" s="7">
        <v>18338.830000000002</v>
      </c>
      <c r="G48" s="6">
        <v>0</v>
      </c>
      <c r="H48" s="7">
        <v>3630.55</v>
      </c>
      <c r="I48" s="7">
        <v>3845.6</v>
      </c>
      <c r="J48" s="8">
        <v>0</v>
      </c>
      <c r="K48" s="7">
        <v>25</v>
      </c>
      <c r="L48" s="7">
        <f t="shared" si="2"/>
        <v>25839.98</v>
      </c>
      <c r="M48" s="7">
        <f t="shared" si="3"/>
        <v>100660.02</v>
      </c>
      <c r="N48" s="17"/>
      <c r="O48"/>
      <c r="P48" s="16"/>
      <c r="Q48" s="16"/>
      <c r="R48" s="17"/>
    </row>
    <row r="49" spans="1:18" s="1" customFormat="1" ht="21.95" customHeight="1" x14ac:dyDescent="0.25">
      <c r="A49" s="14" t="s">
        <v>62</v>
      </c>
      <c r="B49" s="14" t="s">
        <v>38</v>
      </c>
      <c r="C49" s="14" t="s">
        <v>137</v>
      </c>
      <c r="D49" s="9" t="s">
        <v>124</v>
      </c>
      <c r="E49" s="7">
        <v>54450</v>
      </c>
      <c r="F49" s="7">
        <v>2482.0500000000002</v>
      </c>
      <c r="G49" s="6">
        <v>0</v>
      </c>
      <c r="H49" s="7">
        <v>1562.72</v>
      </c>
      <c r="I49" s="7">
        <v>1655.28</v>
      </c>
      <c r="J49" s="8">
        <v>0</v>
      </c>
      <c r="K49" s="7">
        <v>3908.9</v>
      </c>
      <c r="L49" s="7">
        <f t="shared" si="2"/>
        <v>9608.9500000000007</v>
      </c>
      <c r="M49" s="7">
        <f t="shared" si="3"/>
        <v>44841.05</v>
      </c>
      <c r="N49" s="17"/>
      <c r="O49" s="16"/>
      <c r="P49" s="16"/>
      <c r="Q49" s="16"/>
      <c r="R49" s="17"/>
    </row>
    <row r="50" spans="1:18" s="1" customFormat="1" ht="21.95" customHeight="1" x14ac:dyDescent="0.25">
      <c r="A50" s="14" t="s">
        <v>63</v>
      </c>
      <c r="B50" s="14" t="s">
        <v>64</v>
      </c>
      <c r="C50" s="14" t="s">
        <v>65</v>
      </c>
      <c r="D50" s="9" t="s">
        <v>124</v>
      </c>
      <c r="E50" s="7">
        <v>49500</v>
      </c>
      <c r="F50" s="7">
        <v>1783.43</v>
      </c>
      <c r="G50" s="6">
        <v>0</v>
      </c>
      <c r="H50" s="7">
        <v>1420.65</v>
      </c>
      <c r="I50" s="7">
        <v>1504.8</v>
      </c>
      <c r="J50" s="8">
        <v>0</v>
      </c>
      <c r="K50" s="7">
        <v>2097.1999999999998</v>
      </c>
      <c r="L50" s="7">
        <f t="shared" si="2"/>
        <v>6806.08</v>
      </c>
      <c r="M50" s="7">
        <f t="shared" si="3"/>
        <v>42693.919999999998</v>
      </c>
      <c r="N50" s="17"/>
      <c r="O50" s="16"/>
      <c r="P50" s="16"/>
      <c r="Q50" s="16"/>
      <c r="R50" s="17"/>
    </row>
    <row r="51" spans="1:18" s="1" customFormat="1" ht="21.95" customHeight="1" x14ac:dyDescent="0.25">
      <c r="A51" s="14" t="s">
        <v>66</v>
      </c>
      <c r="B51" s="14" t="s">
        <v>143</v>
      </c>
      <c r="C51" s="14" t="s">
        <v>4</v>
      </c>
      <c r="D51" s="9" t="s">
        <v>125</v>
      </c>
      <c r="E51" s="7">
        <v>50000</v>
      </c>
      <c r="F51" s="7">
        <v>1854</v>
      </c>
      <c r="G51" s="6">
        <v>0</v>
      </c>
      <c r="H51" s="7">
        <v>1435</v>
      </c>
      <c r="I51" s="7">
        <v>1520</v>
      </c>
      <c r="J51" s="8">
        <v>0</v>
      </c>
      <c r="K51" s="7">
        <v>2301.21</v>
      </c>
      <c r="L51" s="7">
        <f t="shared" si="2"/>
        <v>7110.21</v>
      </c>
      <c r="M51" s="7">
        <f t="shared" si="3"/>
        <v>42889.79</v>
      </c>
      <c r="N51" s="17"/>
      <c r="O51" s="16"/>
      <c r="P51" s="16"/>
      <c r="Q51" s="16"/>
      <c r="R51" s="17"/>
    </row>
    <row r="52" spans="1:18" s="1" customFormat="1" ht="21.95" customHeight="1" x14ac:dyDescent="0.25">
      <c r="A52" s="14" t="s">
        <v>67</v>
      </c>
      <c r="B52" s="14" t="s">
        <v>143</v>
      </c>
      <c r="C52" s="14" t="s">
        <v>4</v>
      </c>
      <c r="D52" s="9" t="s">
        <v>125</v>
      </c>
      <c r="E52" s="7">
        <v>50000</v>
      </c>
      <c r="F52" s="7">
        <v>1854</v>
      </c>
      <c r="G52" s="6">
        <v>0</v>
      </c>
      <c r="H52" s="7">
        <v>1435</v>
      </c>
      <c r="I52" s="7">
        <v>1520</v>
      </c>
      <c r="J52" s="8">
        <v>0</v>
      </c>
      <c r="K52" s="7">
        <v>25</v>
      </c>
      <c r="L52" s="7">
        <f t="shared" si="2"/>
        <v>4834</v>
      </c>
      <c r="M52" s="7">
        <f t="shared" si="3"/>
        <v>45166</v>
      </c>
      <c r="N52" s="17"/>
      <c r="O52"/>
      <c r="P52" s="16"/>
      <c r="Q52" s="16"/>
      <c r="R52" s="17"/>
    </row>
    <row r="53" spans="1:18" s="1" customFormat="1" ht="21.95" customHeight="1" x14ac:dyDescent="0.25">
      <c r="A53" s="14" t="s">
        <v>68</v>
      </c>
      <c r="B53" s="14" t="s">
        <v>69</v>
      </c>
      <c r="C53" s="14" t="s">
        <v>60</v>
      </c>
      <c r="D53" s="9" t="s">
        <v>124</v>
      </c>
      <c r="E53" s="7">
        <v>30250</v>
      </c>
      <c r="F53" s="7">
        <v>0</v>
      </c>
      <c r="G53" s="6">
        <v>0</v>
      </c>
      <c r="H53" s="7">
        <v>868.18</v>
      </c>
      <c r="I53" s="7">
        <v>919.6</v>
      </c>
      <c r="J53" s="8">
        <v>0</v>
      </c>
      <c r="K53" s="7">
        <v>2365</v>
      </c>
      <c r="L53" s="7">
        <f t="shared" si="2"/>
        <v>4152.78</v>
      </c>
      <c r="M53" s="7">
        <f t="shared" si="3"/>
        <v>26097.22</v>
      </c>
      <c r="N53" s="17"/>
      <c r="O53" s="16"/>
      <c r="P53" s="16"/>
      <c r="Q53" s="16"/>
      <c r="R53" s="17"/>
    </row>
    <row r="54" spans="1:18" s="1" customFormat="1" ht="21.95" customHeight="1" x14ac:dyDescent="0.25">
      <c r="A54" s="14" t="s">
        <v>70</v>
      </c>
      <c r="B54" s="14" t="s">
        <v>71</v>
      </c>
      <c r="C54" s="14" t="s">
        <v>4</v>
      </c>
      <c r="D54" s="9" t="s">
        <v>125</v>
      </c>
      <c r="E54" s="7">
        <v>30250</v>
      </c>
      <c r="F54" s="7">
        <v>0</v>
      </c>
      <c r="G54" s="6">
        <v>0</v>
      </c>
      <c r="H54" s="7">
        <v>868.18</v>
      </c>
      <c r="I54" s="7">
        <v>919.6</v>
      </c>
      <c r="J54" s="8">
        <v>0</v>
      </c>
      <c r="K54" s="7">
        <v>25</v>
      </c>
      <c r="L54" s="7">
        <f t="shared" si="2"/>
        <v>1812.78</v>
      </c>
      <c r="M54" s="7">
        <f t="shared" si="3"/>
        <v>28437.22</v>
      </c>
      <c r="N54" s="17"/>
      <c r="O54"/>
      <c r="P54" s="16"/>
      <c r="Q54" s="16"/>
      <c r="R54" s="17"/>
    </row>
    <row r="55" spans="1:18" s="1" customFormat="1" ht="21.95" customHeight="1" x14ac:dyDescent="0.25">
      <c r="A55" s="14" t="s">
        <v>72</v>
      </c>
      <c r="B55" s="14" t="s">
        <v>139</v>
      </c>
      <c r="C55" s="14" t="s">
        <v>32</v>
      </c>
      <c r="D55" s="9" t="s">
        <v>125</v>
      </c>
      <c r="E55" s="7">
        <v>30250</v>
      </c>
      <c r="F55" s="7">
        <v>0</v>
      </c>
      <c r="G55" s="6">
        <v>0</v>
      </c>
      <c r="H55" s="7">
        <v>868.18</v>
      </c>
      <c r="I55" s="7">
        <v>919.6</v>
      </c>
      <c r="J55" s="8">
        <v>0</v>
      </c>
      <c r="K55" s="7">
        <v>2248</v>
      </c>
      <c r="L55" s="7">
        <f t="shared" si="2"/>
        <v>4035.7799999999997</v>
      </c>
      <c r="M55" s="7">
        <f t="shared" si="3"/>
        <v>26214.22</v>
      </c>
      <c r="N55" s="17"/>
      <c r="O55"/>
      <c r="P55" s="16"/>
      <c r="Q55" s="16"/>
      <c r="R55" s="17"/>
    </row>
    <row r="56" spans="1:18" s="1" customFormat="1" ht="21.95" customHeight="1" x14ac:dyDescent="0.25">
      <c r="A56" s="14" t="s">
        <v>73</v>
      </c>
      <c r="B56" s="14" t="s">
        <v>9</v>
      </c>
      <c r="C56" s="14" t="s">
        <v>74</v>
      </c>
      <c r="D56" s="9" t="s">
        <v>124</v>
      </c>
      <c r="E56" s="7">
        <v>30250</v>
      </c>
      <c r="F56" s="7">
        <v>0</v>
      </c>
      <c r="G56" s="6">
        <v>0</v>
      </c>
      <c r="H56" s="7">
        <v>868.18</v>
      </c>
      <c r="I56" s="7">
        <v>919.6</v>
      </c>
      <c r="J56" s="8">
        <v>0</v>
      </c>
      <c r="K56" s="7">
        <v>1740.46</v>
      </c>
      <c r="L56" s="7">
        <f t="shared" si="2"/>
        <v>3528.24</v>
      </c>
      <c r="M56" s="7">
        <f t="shared" si="3"/>
        <v>26721.760000000002</v>
      </c>
      <c r="N56" s="17"/>
      <c r="O56" s="16"/>
      <c r="P56" s="16"/>
      <c r="Q56" s="16"/>
      <c r="R56" s="17"/>
    </row>
    <row r="57" spans="1:18" s="1" customFormat="1" ht="21.95" customHeight="1" x14ac:dyDescent="0.25">
      <c r="A57" s="14" t="s">
        <v>75</v>
      </c>
      <c r="B57" s="14" t="s">
        <v>40</v>
      </c>
      <c r="C57" s="14" t="s">
        <v>76</v>
      </c>
      <c r="D57" s="9" t="s">
        <v>125</v>
      </c>
      <c r="E57" s="7">
        <v>45000</v>
      </c>
      <c r="F57" s="7">
        <v>1148.33</v>
      </c>
      <c r="G57" s="6">
        <v>0</v>
      </c>
      <c r="H57" s="7">
        <v>1291.5</v>
      </c>
      <c r="I57" s="7">
        <v>1368</v>
      </c>
      <c r="J57" s="8">
        <v>0</v>
      </c>
      <c r="K57" s="7">
        <v>361</v>
      </c>
      <c r="L57" s="7">
        <f t="shared" si="2"/>
        <v>4168.83</v>
      </c>
      <c r="M57" s="7">
        <f t="shared" si="3"/>
        <v>40831.17</v>
      </c>
      <c r="N57" s="17"/>
      <c r="O57"/>
      <c r="P57" s="16"/>
      <c r="Q57" s="16"/>
      <c r="R57" s="17"/>
    </row>
    <row r="58" spans="1:18" s="1" customFormat="1" ht="21.95" customHeight="1" x14ac:dyDescent="0.25">
      <c r="A58" s="14" t="s">
        <v>77</v>
      </c>
      <c r="B58" s="14" t="s">
        <v>17</v>
      </c>
      <c r="C58" s="14" t="s">
        <v>4</v>
      </c>
      <c r="D58" s="9" t="s">
        <v>125</v>
      </c>
      <c r="E58" s="7">
        <v>30250</v>
      </c>
      <c r="F58" s="7">
        <v>0</v>
      </c>
      <c r="G58" s="6">
        <v>0</v>
      </c>
      <c r="H58" s="7">
        <v>868.18</v>
      </c>
      <c r="I58" s="7">
        <v>919.6</v>
      </c>
      <c r="J58" s="8">
        <v>0</v>
      </c>
      <c r="K58" s="7">
        <v>25</v>
      </c>
      <c r="L58" s="7">
        <f t="shared" si="2"/>
        <v>1812.78</v>
      </c>
      <c r="M58" s="7">
        <f t="shared" si="3"/>
        <v>28437.22</v>
      </c>
      <c r="N58" s="17"/>
      <c r="O58"/>
      <c r="P58" s="16"/>
      <c r="Q58" s="16"/>
      <c r="R58" s="17"/>
    </row>
    <row r="59" spans="1:18" s="1" customFormat="1" ht="21.95" customHeight="1" x14ac:dyDescent="0.25">
      <c r="A59" s="14" t="s">
        <v>78</v>
      </c>
      <c r="B59" s="14" t="s">
        <v>17</v>
      </c>
      <c r="C59" s="14" t="s">
        <v>147</v>
      </c>
      <c r="D59" s="9" t="s">
        <v>124</v>
      </c>
      <c r="E59" s="7">
        <v>60000</v>
      </c>
      <c r="F59" s="7">
        <v>3486.68</v>
      </c>
      <c r="G59" s="6">
        <v>0</v>
      </c>
      <c r="H59" s="7">
        <v>1722</v>
      </c>
      <c r="I59" s="7">
        <v>1824</v>
      </c>
      <c r="J59" s="8">
        <v>0</v>
      </c>
      <c r="K59" s="7">
        <v>25</v>
      </c>
      <c r="L59" s="7">
        <f t="shared" si="2"/>
        <v>7057.68</v>
      </c>
      <c r="M59" s="7">
        <f t="shared" si="3"/>
        <v>52942.32</v>
      </c>
      <c r="N59" s="17"/>
      <c r="O59"/>
      <c r="P59" s="16"/>
      <c r="Q59" s="16"/>
      <c r="R59" s="17"/>
    </row>
    <row r="60" spans="1:18" s="1" customFormat="1" ht="21.95" customHeight="1" x14ac:dyDescent="0.25">
      <c r="A60" s="14" t="s">
        <v>79</v>
      </c>
      <c r="B60" s="14" t="s">
        <v>59</v>
      </c>
      <c r="C60" s="14" t="s">
        <v>60</v>
      </c>
      <c r="D60" s="9" t="s">
        <v>125</v>
      </c>
      <c r="E60" s="7">
        <v>30250</v>
      </c>
      <c r="F60" s="7">
        <v>0</v>
      </c>
      <c r="G60" s="6">
        <v>0</v>
      </c>
      <c r="H60" s="7">
        <v>868.18</v>
      </c>
      <c r="I60" s="7">
        <v>919.6</v>
      </c>
      <c r="J60" s="8">
        <v>0</v>
      </c>
      <c r="K60" s="7">
        <v>25</v>
      </c>
      <c r="L60" s="7">
        <f t="shared" si="2"/>
        <v>1812.78</v>
      </c>
      <c r="M60" s="7">
        <f t="shared" si="3"/>
        <v>28437.22</v>
      </c>
      <c r="N60" s="17"/>
      <c r="O60"/>
      <c r="P60" s="16"/>
      <c r="Q60" s="16"/>
      <c r="R60" s="17"/>
    </row>
    <row r="61" spans="1:18" s="1" customFormat="1" ht="21.95" customHeight="1" x14ac:dyDescent="0.25">
      <c r="A61" s="14" t="s">
        <v>80</v>
      </c>
      <c r="B61" s="14" t="s">
        <v>81</v>
      </c>
      <c r="C61" s="14" t="s">
        <v>82</v>
      </c>
      <c r="D61" s="9" t="s">
        <v>124</v>
      </c>
      <c r="E61" s="7">
        <v>126500</v>
      </c>
      <c r="F61" s="7">
        <v>18338.830000000002</v>
      </c>
      <c r="G61" s="6">
        <v>0</v>
      </c>
      <c r="H61" s="7">
        <v>3630.55</v>
      </c>
      <c r="I61" s="7">
        <v>3845.6</v>
      </c>
      <c r="J61" s="8">
        <v>0</v>
      </c>
      <c r="K61" s="7">
        <v>1140.1400000000001</v>
      </c>
      <c r="L61" s="7">
        <f t="shared" si="2"/>
        <v>26955.119999999999</v>
      </c>
      <c r="M61" s="7">
        <f t="shared" si="3"/>
        <v>99544.88</v>
      </c>
      <c r="N61" s="17"/>
      <c r="O61" s="16"/>
      <c r="P61" s="16"/>
      <c r="Q61" s="16"/>
      <c r="R61" s="17"/>
    </row>
    <row r="62" spans="1:18" s="1" customFormat="1" ht="21.95" customHeight="1" x14ac:dyDescent="0.25">
      <c r="A62" s="14" t="s">
        <v>83</v>
      </c>
      <c r="B62" s="14" t="s">
        <v>38</v>
      </c>
      <c r="C62" s="14" t="s">
        <v>137</v>
      </c>
      <c r="D62" s="9" t="s">
        <v>124</v>
      </c>
      <c r="E62" s="7">
        <v>49500</v>
      </c>
      <c r="F62" s="7">
        <v>1783.43</v>
      </c>
      <c r="G62" s="6">
        <v>0</v>
      </c>
      <c r="H62" s="7">
        <v>1420.65</v>
      </c>
      <c r="I62" s="7">
        <v>1504.8</v>
      </c>
      <c r="J62" s="8">
        <v>0</v>
      </c>
      <c r="K62" s="7">
        <v>5865</v>
      </c>
      <c r="L62" s="7">
        <f t="shared" si="2"/>
        <v>10573.880000000001</v>
      </c>
      <c r="M62" s="7">
        <f t="shared" si="3"/>
        <v>38926.119999999995</v>
      </c>
      <c r="N62" s="17"/>
      <c r="O62" s="16"/>
      <c r="P62" s="16"/>
      <c r="Q62" s="16"/>
      <c r="R62" s="17"/>
    </row>
    <row r="63" spans="1:18" s="1" customFormat="1" ht="21.95" customHeight="1" x14ac:dyDescent="0.25">
      <c r="A63" s="14" t="s">
        <v>126</v>
      </c>
      <c r="B63" s="14" t="s">
        <v>84</v>
      </c>
      <c r="C63" s="14" t="s">
        <v>85</v>
      </c>
      <c r="D63" s="9" t="s">
        <v>125</v>
      </c>
      <c r="E63" s="7">
        <v>54450</v>
      </c>
      <c r="F63" s="7">
        <v>2482.0500000000002</v>
      </c>
      <c r="G63" s="6">
        <v>0</v>
      </c>
      <c r="H63" s="7">
        <v>1562.72</v>
      </c>
      <c r="I63" s="7">
        <v>1655.28</v>
      </c>
      <c r="J63" s="8">
        <v>0</v>
      </c>
      <c r="K63" s="7">
        <v>25</v>
      </c>
      <c r="L63" s="7">
        <f t="shared" si="2"/>
        <v>5725.05</v>
      </c>
      <c r="M63" s="7">
        <f t="shared" si="3"/>
        <v>48724.95</v>
      </c>
      <c r="N63" s="17"/>
      <c r="O63"/>
      <c r="P63" s="16"/>
      <c r="Q63" s="16"/>
      <c r="R63" s="17"/>
    </row>
    <row r="64" spans="1:18" s="1" customFormat="1" ht="21.95" customHeight="1" x14ac:dyDescent="0.25">
      <c r="A64" s="14" t="s">
        <v>86</v>
      </c>
      <c r="B64" s="14" t="s">
        <v>87</v>
      </c>
      <c r="C64" s="14" t="s">
        <v>88</v>
      </c>
      <c r="D64" s="9" t="s">
        <v>124</v>
      </c>
      <c r="E64" s="7">
        <v>126500</v>
      </c>
      <c r="F64" s="7">
        <v>18338.830000000002</v>
      </c>
      <c r="G64" s="6">
        <v>0</v>
      </c>
      <c r="H64" s="7">
        <v>3630.55</v>
      </c>
      <c r="I64" s="7">
        <v>3845.6</v>
      </c>
      <c r="J64" s="8">
        <v>0</v>
      </c>
      <c r="K64" s="7">
        <v>25</v>
      </c>
      <c r="L64" s="7">
        <f t="shared" si="2"/>
        <v>25839.98</v>
      </c>
      <c r="M64" s="7">
        <f t="shared" si="3"/>
        <v>100660.02</v>
      </c>
      <c r="N64" s="17"/>
      <c r="O64"/>
      <c r="P64" s="16"/>
      <c r="Q64" s="16"/>
      <c r="R64" s="17"/>
    </row>
    <row r="65" spans="1:18" s="1" customFormat="1" ht="21.95" customHeight="1" x14ac:dyDescent="0.25">
      <c r="A65" s="14" t="s">
        <v>89</v>
      </c>
      <c r="B65" s="14" t="s">
        <v>139</v>
      </c>
      <c r="C65" s="14" t="s">
        <v>140</v>
      </c>
      <c r="D65" s="9" t="s">
        <v>124</v>
      </c>
      <c r="E65" s="7">
        <v>84700</v>
      </c>
      <c r="F65" s="7">
        <v>8506.43</v>
      </c>
      <c r="G65" s="6">
        <v>0</v>
      </c>
      <c r="H65" s="7">
        <v>2430.89</v>
      </c>
      <c r="I65" s="7">
        <v>2574.88</v>
      </c>
      <c r="J65" s="8">
        <v>0</v>
      </c>
      <c r="K65" s="7">
        <v>25</v>
      </c>
      <c r="L65" s="7">
        <f t="shared" si="2"/>
        <v>13537.2</v>
      </c>
      <c r="M65" s="7">
        <f t="shared" si="3"/>
        <v>71162.8</v>
      </c>
      <c r="N65" s="17"/>
      <c r="O65"/>
      <c r="P65" s="16"/>
      <c r="Q65" s="16"/>
      <c r="R65" s="17"/>
    </row>
    <row r="66" spans="1:18" s="1" customFormat="1" ht="21.95" customHeight="1" x14ac:dyDescent="0.25">
      <c r="A66" s="14" t="s">
        <v>90</v>
      </c>
      <c r="B66" s="14" t="s">
        <v>139</v>
      </c>
      <c r="C66" s="14" t="s">
        <v>32</v>
      </c>
      <c r="D66" s="9" t="s">
        <v>125</v>
      </c>
      <c r="E66" s="7">
        <v>30250</v>
      </c>
      <c r="F66" s="7">
        <v>0</v>
      </c>
      <c r="G66" s="6">
        <v>0</v>
      </c>
      <c r="H66" s="7">
        <v>868.18</v>
      </c>
      <c r="I66" s="7">
        <v>919.6</v>
      </c>
      <c r="J66" s="8">
        <v>0</v>
      </c>
      <c r="K66" s="7">
        <v>1740.46</v>
      </c>
      <c r="L66" s="7">
        <f t="shared" si="2"/>
        <v>3528.24</v>
      </c>
      <c r="M66" s="7">
        <f t="shared" si="3"/>
        <v>26721.760000000002</v>
      </c>
      <c r="N66" s="17"/>
      <c r="O66" s="16"/>
      <c r="P66" s="16"/>
      <c r="Q66" s="16"/>
      <c r="R66" s="17"/>
    </row>
    <row r="67" spans="1:18" s="1" customFormat="1" ht="21.95" customHeight="1" x14ac:dyDescent="0.25">
      <c r="A67" s="14" t="s">
        <v>91</v>
      </c>
      <c r="B67" s="14" t="s">
        <v>71</v>
      </c>
      <c r="C67" s="14" t="s">
        <v>92</v>
      </c>
      <c r="D67" s="9" t="s">
        <v>125</v>
      </c>
      <c r="E67" s="7">
        <v>84700</v>
      </c>
      <c r="F67" s="7">
        <v>8506.43</v>
      </c>
      <c r="G67" s="6">
        <v>0</v>
      </c>
      <c r="H67" s="7">
        <v>2430.89</v>
      </c>
      <c r="I67" s="7">
        <v>2574.88</v>
      </c>
      <c r="J67" s="8">
        <v>0</v>
      </c>
      <c r="K67" s="7">
        <v>1525</v>
      </c>
      <c r="L67" s="7">
        <f t="shared" si="2"/>
        <v>15037.2</v>
      </c>
      <c r="M67" s="7">
        <f t="shared" si="3"/>
        <v>69662.8</v>
      </c>
      <c r="N67" s="17"/>
      <c r="O67" s="16"/>
      <c r="P67" s="16"/>
      <c r="Q67" s="16"/>
      <c r="R67" s="17"/>
    </row>
    <row r="68" spans="1:18" ht="18.95" customHeight="1" x14ac:dyDescent="0.25">
      <c r="G68" s="18" t="s">
        <v>128</v>
      </c>
      <c r="H68" s="18"/>
      <c r="I68" s="18"/>
      <c r="J68" s="18"/>
      <c r="N68" s="17"/>
      <c r="R68" s="17"/>
    </row>
    <row r="69" spans="1:18" ht="45" customHeight="1" x14ac:dyDescent="0.25">
      <c r="A69" s="2" t="s">
        <v>112</v>
      </c>
      <c r="B69" s="2" t="s">
        <v>113</v>
      </c>
      <c r="C69" s="2" t="s">
        <v>0</v>
      </c>
      <c r="D69" s="3" t="s">
        <v>114</v>
      </c>
      <c r="E69" s="4" t="s">
        <v>115</v>
      </c>
      <c r="F69" s="4" t="s">
        <v>116</v>
      </c>
      <c r="G69" s="5" t="s">
        <v>117</v>
      </c>
      <c r="H69" s="4" t="s">
        <v>118</v>
      </c>
      <c r="I69" s="4" t="s">
        <v>119</v>
      </c>
      <c r="J69" s="4" t="s">
        <v>120</v>
      </c>
      <c r="K69" s="3" t="s">
        <v>121</v>
      </c>
      <c r="L69" s="4" t="s">
        <v>122</v>
      </c>
      <c r="M69" s="4" t="s">
        <v>123</v>
      </c>
      <c r="N69" s="17"/>
      <c r="R69" s="17"/>
    </row>
    <row r="70" spans="1:18" s="1" customFormat="1" ht="21.95" customHeight="1" x14ac:dyDescent="0.25">
      <c r="A70" s="14" t="s">
        <v>93</v>
      </c>
      <c r="B70" s="14" t="s">
        <v>59</v>
      </c>
      <c r="C70" s="14" t="s">
        <v>60</v>
      </c>
      <c r="D70" s="9" t="s">
        <v>125</v>
      </c>
      <c r="E70" s="7">
        <v>30250</v>
      </c>
      <c r="F70" s="7">
        <v>0</v>
      </c>
      <c r="G70" s="6">
        <v>0</v>
      </c>
      <c r="H70" s="7">
        <v>868.18</v>
      </c>
      <c r="I70" s="7">
        <v>919.6</v>
      </c>
      <c r="J70" s="8">
        <v>0</v>
      </c>
      <c r="K70" s="7">
        <v>4125.92</v>
      </c>
      <c r="L70" s="7">
        <f>F70+G70+H70+I70+J70+K70</f>
        <v>5913.7</v>
      </c>
      <c r="M70" s="7">
        <f>E70-L70</f>
        <v>24336.3</v>
      </c>
      <c r="N70" s="17"/>
      <c r="O70" s="16"/>
      <c r="P70" s="16"/>
      <c r="Q70" s="16"/>
      <c r="R70" s="17"/>
    </row>
    <row r="71" spans="1:18" s="1" customFormat="1" ht="21.95" customHeight="1" x14ac:dyDescent="0.25">
      <c r="A71" s="14" t="s">
        <v>94</v>
      </c>
      <c r="B71" s="14" t="s">
        <v>143</v>
      </c>
      <c r="C71" s="14" t="s">
        <v>144</v>
      </c>
      <c r="D71" s="9" t="s">
        <v>124</v>
      </c>
      <c r="E71" s="7">
        <v>84700</v>
      </c>
      <c r="F71" s="7">
        <v>8077.56</v>
      </c>
      <c r="G71" s="6">
        <v>0</v>
      </c>
      <c r="H71" s="7">
        <v>2430.89</v>
      </c>
      <c r="I71" s="7">
        <v>2574.88</v>
      </c>
      <c r="J71" s="8">
        <v>0</v>
      </c>
      <c r="K71" s="7">
        <v>1740.46</v>
      </c>
      <c r="L71" s="7">
        <f t="shared" ref="L71:L82" si="4">F71+G71+H71+I71+J71+K71</f>
        <v>14823.79</v>
      </c>
      <c r="M71" s="7">
        <f t="shared" ref="M71:M82" si="5">E71-L71</f>
        <v>69876.209999999992</v>
      </c>
      <c r="N71" s="17"/>
      <c r="O71" s="16"/>
      <c r="P71" s="16"/>
      <c r="Q71" s="16"/>
      <c r="R71" s="17"/>
    </row>
    <row r="72" spans="1:18" s="1" customFormat="1" ht="21.95" customHeight="1" x14ac:dyDescent="0.25">
      <c r="A72" s="14" t="s">
        <v>95</v>
      </c>
      <c r="B72" s="14" t="s">
        <v>71</v>
      </c>
      <c r="C72" s="14" t="s">
        <v>96</v>
      </c>
      <c r="D72" s="9" t="s">
        <v>124</v>
      </c>
      <c r="E72" s="7">
        <v>36300</v>
      </c>
      <c r="F72" s="7">
        <v>0</v>
      </c>
      <c r="G72" s="6">
        <v>0</v>
      </c>
      <c r="H72" s="7">
        <v>1041.81</v>
      </c>
      <c r="I72" s="7">
        <v>1103.52</v>
      </c>
      <c r="J72" s="8">
        <v>0</v>
      </c>
      <c r="K72" s="7">
        <v>3455.92</v>
      </c>
      <c r="L72" s="7">
        <f t="shared" si="4"/>
        <v>5601.25</v>
      </c>
      <c r="M72" s="7">
        <f t="shared" si="5"/>
        <v>30698.75</v>
      </c>
      <c r="N72" s="17"/>
      <c r="O72" s="16"/>
      <c r="P72" s="16"/>
      <c r="Q72" s="16"/>
      <c r="R72" s="17"/>
    </row>
    <row r="73" spans="1:18" s="1" customFormat="1" ht="21.95" customHeight="1" x14ac:dyDescent="0.25">
      <c r="A73" s="14" t="s">
        <v>97</v>
      </c>
      <c r="B73" s="14" t="s">
        <v>81</v>
      </c>
      <c r="C73" s="14" t="s">
        <v>4</v>
      </c>
      <c r="D73" s="9" t="s">
        <v>124</v>
      </c>
      <c r="E73" s="7">
        <v>45000</v>
      </c>
      <c r="F73" s="7">
        <v>1148.33</v>
      </c>
      <c r="G73" s="6">
        <v>0</v>
      </c>
      <c r="H73" s="7">
        <v>1291.5</v>
      </c>
      <c r="I73" s="7">
        <v>1368</v>
      </c>
      <c r="J73" s="8">
        <v>0</v>
      </c>
      <c r="K73" s="7">
        <v>3025</v>
      </c>
      <c r="L73" s="7">
        <f t="shared" si="4"/>
        <v>6832.83</v>
      </c>
      <c r="M73" s="7">
        <f t="shared" si="5"/>
        <v>38167.17</v>
      </c>
      <c r="N73" s="17"/>
      <c r="O73" s="16"/>
      <c r="P73" s="16"/>
      <c r="Q73" s="16"/>
      <c r="R73" s="17"/>
    </row>
    <row r="74" spans="1:18" s="1" customFormat="1" ht="21.95" customHeight="1" x14ac:dyDescent="0.25">
      <c r="A74" s="14" t="s">
        <v>98</v>
      </c>
      <c r="B74" s="14" t="s">
        <v>40</v>
      </c>
      <c r="C74" s="14" t="s">
        <v>4</v>
      </c>
      <c r="D74" s="9" t="s">
        <v>125</v>
      </c>
      <c r="E74" s="7">
        <v>30250</v>
      </c>
      <c r="F74" s="7">
        <v>0</v>
      </c>
      <c r="G74" s="6">
        <v>0</v>
      </c>
      <c r="H74" s="7">
        <v>868.18</v>
      </c>
      <c r="I74" s="7">
        <v>919.6</v>
      </c>
      <c r="J74" s="8">
        <v>0</v>
      </c>
      <c r="K74" s="7">
        <v>6808.91</v>
      </c>
      <c r="L74" s="7">
        <f t="shared" si="4"/>
        <v>8596.69</v>
      </c>
      <c r="M74" s="7">
        <f t="shared" si="5"/>
        <v>21653.309999999998</v>
      </c>
      <c r="N74" s="17"/>
      <c r="O74" s="16"/>
      <c r="P74" s="16"/>
      <c r="Q74" s="16"/>
      <c r="R74" s="17"/>
    </row>
    <row r="75" spans="1:18" s="1" customFormat="1" ht="21.95" customHeight="1" x14ac:dyDescent="0.25">
      <c r="A75" s="14" t="s">
        <v>99</v>
      </c>
      <c r="B75" s="14" t="s">
        <v>81</v>
      </c>
      <c r="C75" s="14" t="s">
        <v>2</v>
      </c>
      <c r="D75" s="9" t="s">
        <v>124</v>
      </c>
      <c r="E75" s="7">
        <v>30250</v>
      </c>
      <c r="F75" s="7">
        <v>0</v>
      </c>
      <c r="G75" s="6">
        <v>0</v>
      </c>
      <c r="H75" s="7">
        <v>868.18</v>
      </c>
      <c r="I75" s="7">
        <v>919.6</v>
      </c>
      <c r="J75" s="8">
        <v>0</v>
      </c>
      <c r="K75" s="7">
        <v>25</v>
      </c>
      <c r="L75" s="7">
        <f t="shared" si="4"/>
        <v>1812.78</v>
      </c>
      <c r="M75" s="7">
        <f t="shared" si="5"/>
        <v>28437.22</v>
      </c>
      <c r="N75" s="17"/>
      <c r="O75"/>
      <c r="P75" s="16"/>
      <c r="Q75" s="16"/>
      <c r="R75" s="17"/>
    </row>
    <row r="76" spans="1:18" s="1" customFormat="1" ht="21.95" customHeight="1" x14ac:dyDescent="0.25">
      <c r="A76" s="14" t="s">
        <v>100</v>
      </c>
      <c r="B76" s="14" t="s">
        <v>38</v>
      </c>
      <c r="C76" s="14" t="s">
        <v>137</v>
      </c>
      <c r="D76" s="9" t="s">
        <v>124</v>
      </c>
      <c r="E76" s="7">
        <v>54450</v>
      </c>
      <c r="F76" s="7">
        <v>2482.0500000000002</v>
      </c>
      <c r="G76" s="6">
        <v>0</v>
      </c>
      <c r="H76" s="7">
        <v>1562.72</v>
      </c>
      <c r="I76" s="7">
        <v>1655.28</v>
      </c>
      <c r="J76" s="8">
        <v>0</v>
      </c>
      <c r="K76" s="7">
        <v>3245</v>
      </c>
      <c r="L76" s="7">
        <f t="shared" si="4"/>
        <v>8945.0499999999993</v>
      </c>
      <c r="M76" s="7">
        <f t="shared" si="5"/>
        <v>45504.95</v>
      </c>
      <c r="N76" s="17"/>
      <c r="O76" s="16"/>
      <c r="P76" s="16"/>
      <c r="Q76" s="16"/>
      <c r="R76" s="17"/>
    </row>
    <row r="77" spans="1:18" s="1" customFormat="1" ht="21.95" customHeight="1" x14ac:dyDescent="0.25">
      <c r="A77" s="14" t="s">
        <v>101</v>
      </c>
      <c r="B77" s="14" t="s">
        <v>6</v>
      </c>
      <c r="C77" s="14" t="s">
        <v>102</v>
      </c>
      <c r="D77" s="9" t="s">
        <v>124</v>
      </c>
      <c r="E77" s="7">
        <v>35000</v>
      </c>
      <c r="F77" s="7">
        <v>0</v>
      </c>
      <c r="G77" s="6">
        <v>0</v>
      </c>
      <c r="H77" s="7">
        <v>1004.5</v>
      </c>
      <c r="I77" s="7">
        <v>1064</v>
      </c>
      <c r="J77" s="8">
        <v>0</v>
      </c>
      <c r="K77" s="7">
        <v>25</v>
      </c>
      <c r="L77" s="7">
        <f t="shared" si="4"/>
        <v>2093.5</v>
      </c>
      <c r="M77" s="7">
        <f t="shared" si="5"/>
        <v>32906.5</v>
      </c>
      <c r="N77" s="17"/>
      <c r="O77"/>
      <c r="P77" s="16"/>
      <c r="Q77" s="16"/>
      <c r="R77" s="17"/>
    </row>
    <row r="78" spans="1:18" s="1" customFormat="1" ht="21.95" customHeight="1" x14ac:dyDescent="0.25">
      <c r="A78" s="14" t="s">
        <v>103</v>
      </c>
      <c r="B78" s="14" t="s">
        <v>145</v>
      </c>
      <c r="C78" s="14" t="s">
        <v>104</v>
      </c>
      <c r="D78" s="9" t="s">
        <v>125</v>
      </c>
      <c r="E78" s="7">
        <v>70000</v>
      </c>
      <c r="F78" s="7">
        <v>5368.48</v>
      </c>
      <c r="G78" s="6">
        <v>0</v>
      </c>
      <c r="H78" s="7">
        <v>2009</v>
      </c>
      <c r="I78" s="7">
        <v>2128</v>
      </c>
      <c r="J78" s="8">
        <v>0</v>
      </c>
      <c r="K78" s="7">
        <v>25</v>
      </c>
      <c r="L78" s="7">
        <f t="shared" si="4"/>
        <v>9530.48</v>
      </c>
      <c r="M78" s="7">
        <f t="shared" si="5"/>
        <v>60469.520000000004</v>
      </c>
      <c r="N78" s="17"/>
      <c r="O78"/>
      <c r="P78" s="16"/>
      <c r="Q78" s="16"/>
      <c r="R78" s="17"/>
    </row>
    <row r="79" spans="1:18" s="1" customFormat="1" ht="21.95" customHeight="1" x14ac:dyDescent="0.25">
      <c r="A79" s="14" t="s">
        <v>105</v>
      </c>
      <c r="B79" s="14" t="s">
        <v>106</v>
      </c>
      <c r="C79" s="14" t="s">
        <v>60</v>
      </c>
      <c r="D79" s="9" t="s">
        <v>125</v>
      </c>
      <c r="E79" s="7">
        <v>30250</v>
      </c>
      <c r="F79" s="7">
        <v>0</v>
      </c>
      <c r="G79" s="6">
        <v>0</v>
      </c>
      <c r="H79" s="7">
        <v>868.18</v>
      </c>
      <c r="I79" s="7">
        <v>919.6</v>
      </c>
      <c r="J79" s="8">
        <v>0</v>
      </c>
      <c r="K79" s="7">
        <v>25</v>
      </c>
      <c r="L79" s="7">
        <f t="shared" si="4"/>
        <v>1812.78</v>
      </c>
      <c r="M79" s="7">
        <f t="shared" si="5"/>
        <v>28437.22</v>
      </c>
      <c r="N79" s="17"/>
      <c r="O79"/>
      <c r="P79" s="16"/>
      <c r="Q79" s="16"/>
      <c r="R79" s="17"/>
    </row>
    <row r="80" spans="1:18" s="1" customFormat="1" ht="21.95" customHeight="1" x14ac:dyDescent="0.25">
      <c r="A80" s="14" t="s">
        <v>107</v>
      </c>
      <c r="B80" s="14" t="s">
        <v>19</v>
      </c>
      <c r="C80" s="14" t="s">
        <v>4</v>
      </c>
      <c r="D80" s="9" t="s">
        <v>124</v>
      </c>
      <c r="E80" s="7">
        <v>30250</v>
      </c>
      <c r="F80" s="7">
        <v>0</v>
      </c>
      <c r="G80" s="6">
        <v>0</v>
      </c>
      <c r="H80" s="7">
        <v>868.18</v>
      </c>
      <c r="I80" s="7">
        <v>919.6</v>
      </c>
      <c r="J80" s="8">
        <v>0</v>
      </c>
      <c r="K80" s="7">
        <v>1025</v>
      </c>
      <c r="L80" s="7">
        <f t="shared" si="4"/>
        <v>2812.7799999999997</v>
      </c>
      <c r="M80" s="7">
        <f t="shared" si="5"/>
        <v>27437.22</v>
      </c>
      <c r="N80" s="17"/>
      <c r="O80" s="16"/>
      <c r="P80" s="16"/>
      <c r="Q80" s="16"/>
      <c r="R80" s="17"/>
    </row>
    <row r="81" spans="1:18" s="1" customFormat="1" ht="21.95" customHeight="1" x14ac:dyDescent="0.25">
      <c r="A81" s="14" t="s">
        <v>108</v>
      </c>
      <c r="B81" s="14" t="s">
        <v>21</v>
      </c>
      <c r="C81" s="14" t="s">
        <v>109</v>
      </c>
      <c r="D81" s="9" t="s">
        <v>124</v>
      </c>
      <c r="E81" s="7">
        <v>35000</v>
      </c>
      <c r="F81" s="7">
        <v>0</v>
      </c>
      <c r="G81" s="6">
        <v>0</v>
      </c>
      <c r="H81" s="7">
        <v>1004.5</v>
      </c>
      <c r="I81" s="7">
        <v>1064</v>
      </c>
      <c r="J81" s="8">
        <v>0</v>
      </c>
      <c r="K81" s="7">
        <v>25</v>
      </c>
      <c r="L81" s="7">
        <f t="shared" si="4"/>
        <v>2093.5</v>
      </c>
      <c r="M81" s="7">
        <f t="shared" si="5"/>
        <v>32906.5</v>
      </c>
      <c r="N81" s="17"/>
      <c r="O81"/>
      <c r="P81" s="16"/>
      <c r="Q81" s="16"/>
      <c r="R81" s="17"/>
    </row>
    <row r="82" spans="1:18" s="1" customFormat="1" ht="21.95" customHeight="1" x14ac:dyDescent="0.25">
      <c r="A82" s="14" t="s">
        <v>110</v>
      </c>
      <c r="B82" s="14" t="s">
        <v>17</v>
      </c>
      <c r="C82" s="14" t="s">
        <v>111</v>
      </c>
      <c r="D82" s="9" t="s">
        <v>124</v>
      </c>
      <c r="E82" s="7">
        <v>45000</v>
      </c>
      <c r="F82" s="7">
        <v>1148.33</v>
      </c>
      <c r="G82" s="6">
        <v>0</v>
      </c>
      <c r="H82" s="7">
        <v>1291.5</v>
      </c>
      <c r="I82" s="7">
        <v>1368</v>
      </c>
      <c r="J82" s="8">
        <v>0</v>
      </c>
      <c r="K82" s="7">
        <v>3967.23</v>
      </c>
      <c r="L82" s="7">
        <f t="shared" si="4"/>
        <v>7775.0599999999995</v>
      </c>
      <c r="M82" s="7">
        <f t="shared" si="5"/>
        <v>37224.94</v>
      </c>
      <c r="N82" s="17"/>
      <c r="O82" s="16"/>
      <c r="P82" s="16"/>
      <c r="Q82" s="16"/>
      <c r="R82" s="17"/>
    </row>
    <row r="83" spans="1:18" ht="21.95" customHeight="1" x14ac:dyDescent="0.25">
      <c r="E83" s="12">
        <f t="shared" ref="E83:M83" si="6">SUM(E11:E82)</f>
        <v>3483200</v>
      </c>
      <c r="F83" s="12">
        <f t="shared" si="6"/>
        <v>203056.7399999999</v>
      </c>
      <c r="G83" s="11">
        <f t="shared" si="6"/>
        <v>0</v>
      </c>
      <c r="H83" s="12">
        <f t="shared" si="6"/>
        <v>99968.009999999966</v>
      </c>
      <c r="I83" s="12">
        <f t="shared" si="6"/>
        <v>105889.28000000006</v>
      </c>
      <c r="J83" s="12">
        <f t="shared" si="6"/>
        <v>0</v>
      </c>
      <c r="K83" s="12">
        <f t="shared" si="6"/>
        <v>107115.32000000002</v>
      </c>
      <c r="L83" s="12">
        <f>SUM(L11:L82)</f>
        <v>516029.35000000021</v>
      </c>
      <c r="M83" s="12">
        <f t="shared" si="6"/>
        <v>2967170.6500000004</v>
      </c>
    </row>
  </sheetData>
  <mergeCells count="6">
    <mergeCell ref="G68:J68"/>
    <mergeCell ref="G9:J9"/>
    <mergeCell ref="A5:M5"/>
    <mergeCell ref="A6:M6"/>
    <mergeCell ref="A7:M7"/>
    <mergeCell ref="G36:J36"/>
  </mergeCells>
  <pageMargins left="0.7" right="0.7" top="0.75" bottom="0.75" header="0.3" footer="0.3"/>
  <pageSetup paperSize="5" scale="70" orientation="landscape" verticalDpi="0" r:id="rId1"/>
  <rowBreaks count="1" manualBreakCount="1">
    <brk id="6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</vt:lpstr>
      <vt:lpstr>TEMPORALES!Área_de_impresión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Gildardo Sebastian Pichardo Mateo</cp:lastModifiedBy>
  <cp:lastPrinted>2025-01-17T14:45:07Z</cp:lastPrinted>
  <dcterms:created xsi:type="dcterms:W3CDTF">2024-12-09T14:16:23Z</dcterms:created>
  <dcterms:modified xsi:type="dcterms:W3CDTF">2025-02-10T19:34:10Z</dcterms:modified>
</cp:coreProperties>
</file>