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D4063FDC-44A9-48E0-A402-446566E39299}" xr6:coauthVersionLast="47" xr6:coauthVersionMax="47" xr10:uidLastSave="{00000000-0000-0000-0000-000000000000}"/>
  <bookViews>
    <workbookView xWindow="-120" yWindow="-120" windowWidth="29040" windowHeight="15720" xr2:uid="{79E82683-7951-4B11-9FE2-55346DC29ADC}"/>
  </bookViews>
  <sheets>
    <sheet name="Exoneraciones" sheetId="1" r:id="rId1"/>
  </sheets>
  <definedNames>
    <definedName name="_xlnm.Print_Area" localSheetId="0">Exoneraciones!$B$1:$J$65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I19" i="1"/>
  <c r="I20" i="1"/>
  <c r="I21" i="1"/>
  <c r="I22" i="1"/>
  <c r="I23" i="1"/>
  <c r="I24" i="1"/>
  <c r="I25" i="1"/>
  <c r="I26" i="1"/>
  <c r="I27" i="1"/>
  <c r="I28" i="1"/>
  <c r="I29" i="1"/>
  <c r="J18" i="1"/>
  <c r="J19" i="1"/>
  <c r="J20" i="1"/>
  <c r="J21" i="1"/>
  <c r="J22" i="1"/>
  <c r="J23" i="1"/>
  <c r="J24" i="1"/>
  <c r="J25" i="1"/>
  <c r="J26" i="1"/>
  <c r="J27" i="1"/>
  <c r="J28" i="1"/>
  <c r="J29" i="1"/>
  <c r="J41" i="1" l="1"/>
  <c r="I41" i="1"/>
  <c r="I4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J40" i="1"/>
  <c r="J30" i="1"/>
  <c r="I30" i="1"/>
  <c r="E42" i="1"/>
  <c r="C42" i="1"/>
  <c r="C51" i="1" l="1"/>
  <c r="D42" i="1" l="1"/>
  <c r="D51" i="1" s="1"/>
  <c r="C52" i="1"/>
  <c r="F42" i="1"/>
  <c r="D52" i="1" s="1"/>
  <c r="G42" i="1"/>
  <c r="C53" i="1" s="1"/>
  <c r="H42" i="1"/>
  <c r="D53" i="1" s="1"/>
  <c r="C54" i="1" l="1"/>
  <c r="D54" i="1"/>
  <c r="J42" i="1"/>
  <c r="I42" i="1"/>
</calcChain>
</file>

<file path=xl/sharedStrings.xml><?xml version="1.0" encoding="utf-8"?>
<sst xmlns="http://schemas.openxmlformats.org/spreadsheetml/2006/main" count="64" uniqueCount="50">
  <si>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</si>
  <si>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</si>
  <si>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</si>
  <si>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</si>
  <si>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</si>
  <si>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</si>
  <si>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>Estadísticas de Servicios Ofrecidos de Exoneraciones</t>
  </si>
  <si>
    <t>Tipo de Solicitud de Exoneración</t>
  </si>
  <si>
    <t>Mes</t>
  </si>
  <si>
    <t>Resumen Estadísticas de Servicios Ofrecidos de Exoneraciones</t>
  </si>
  <si>
    <t>Cantidad de Solicitudes</t>
  </si>
  <si>
    <t>**Incluye respuesta a comunicaciones recibidas, recursos de reconsideración, recursos jerárquicos, solicitudes de transferencia de vehículo de motor, órdenes de exoneraciones, entre otros.</t>
  </si>
  <si>
    <t>Año 2024</t>
  </si>
  <si>
    <t>Director General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</si>
  <si>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</si>
  <si>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</si>
  <si>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</si>
  <si>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</si>
  <si>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</si>
  <si>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</si>
  <si>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</si>
  <si>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</si>
  <si>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</si>
  <si>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Impuestos Aduanales vía Físico</t>
  </si>
  <si>
    <t>Impuestos Aduanales vía VUCE</t>
  </si>
  <si>
    <t>Otros**</t>
  </si>
  <si>
    <t>Autorización de lista de suplidores</t>
  </si>
  <si>
    <t>Carnet de exención de itbis a las zonas francas (emisión y renovación)</t>
  </si>
  <si>
    <t>Emisión de cheques y pagos por transferencias electrónicas</t>
  </si>
  <si>
    <t>Impuesto a los activos</t>
  </si>
  <si>
    <t>Impuesto al patrimonio inmobiliario (ipi)</t>
  </si>
  <si>
    <t>Impuesto por aumento de capital</t>
  </si>
  <si>
    <t>Impuesto sobre donaciones</t>
  </si>
  <si>
    <t>Impuesto a la transferencia inmobiliaria</t>
  </si>
  <si>
    <t>Impuesto sobre la renta</t>
  </si>
  <si>
    <t>Reembolso isc a los combustibles</t>
  </si>
  <si>
    <t>Registro y conservación de hipotecas</t>
  </si>
  <si>
    <t>Reinversión a las empresas de proindustria</t>
  </si>
  <si>
    <t>Validación de inversión en la actividad cinematográfica</t>
  </si>
  <si>
    <t>Anticipo del ISR</t>
  </si>
  <si>
    <t>Autorización de base legal de Ley no. 122-05 sobre asociaciones sin fines de lucro</t>
  </si>
  <si>
    <t>Crédito al ISR por inversión en energía renovable</t>
  </si>
  <si>
    <t>ISC a los seguros</t>
  </si>
  <si>
    <t>ITBIS en compras locales</t>
  </si>
  <si>
    <t>OCTUBRE</t>
  </si>
  <si>
    <t>NOVIEMBRE</t>
  </si>
  <si>
    <t>DICIEMBRE</t>
  </si>
  <si>
    <t>Inspecciones Generales</t>
  </si>
  <si>
    <t>OCTUBRE - DICIEMBRE 2024</t>
  </si>
  <si>
    <t>RAIDON MOSCOSO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</si>
</sst>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horizontal="left" indent="2"/>
    </xf>
    <xf numFmtId="0" fontId="3" fillId="0" borderId="0" xfId="0" applyFont="1"/>
    <xf numFmtId="164" fontId="2" fillId="0" borderId="1" xfId="1" applyNumberFormat="1" applyFont="1" applyFill="1" applyBorder="1" applyAlignment="1">
      <alignment vertical="center"/>
    </xf>
    <xf numFmtId="164" fontId="2" fillId="0" borderId="0" xfId="1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8" xfId="1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5">
    <cellStyle name="Millares" xfId="1" builtinId="3"/>
    <cellStyle name="Millares 10" xfId="3" xr:uid="{1706B978-8E8C-4704-8972-50AAEF99D24C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 baseline="0"/>
              <a:t>Octubre - Diciembre 2024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Exoneraciones!$D$50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Exoneraciones!$B$51:$B$54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Exoneraciones!$C$51:$C$54</c:f>
              <c:numCache>
                <c:formatCode>_(* #,##0_);_(* \(#,##0\);_(* "-"??_);_(@_)</c:formatCode>
                <c:ptCount val="4"/>
                <c:pt idx="0">
                  <c:v>3782</c:v>
                </c:pt>
                <c:pt idx="1">
                  <c:v>2952</c:v>
                </c:pt>
                <c:pt idx="2">
                  <c:v>2735</c:v>
                </c:pt>
                <c:pt idx="3">
                  <c:v>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Exoneraciones!$D$50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Exoneraciones!$B$51:$B$54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Exoneraciones!$D$51:$D$54</c:f>
              <c:numCache>
                <c:formatCode>_(* #,##0_);_(* \(#,##0\);_(* "-"??_);_(@_)</c:formatCode>
                <c:ptCount val="4"/>
                <c:pt idx="0">
                  <c:v>3747</c:v>
                </c:pt>
                <c:pt idx="1">
                  <c:v>3211</c:v>
                </c:pt>
                <c:pt idx="2">
                  <c:v>2771</c:v>
                </c:pt>
                <c:pt idx="3">
                  <c:v>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44</xdr:row>
      <xdr:rowOff>61913</xdr:rowOff>
    </xdr:from>
    <xdr:to>
      <xdr:col>9</xdr:col>
      <xdr:colOff>495300</xdr:colOff>
      <xdr:row>55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dimension ref="B2:X68"/>
  <sheetViews>
    <sheetView showGridLines="0" tabSelected="1" topLeftCell="A2" zoomScale="85" zoomScaleNormal="85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A4" sqref="A4"/>
    </sheetView>
  </sheetViews>
  <sheetFormatPr baseColWidth="10" defaultColWidth="11.42578125" defaultRowHeight="14.25" x14ac:dyDescent="0.25"/>
  <cols>
    <col min="1" max="1" width="11.42578125" style="1"/>
    <col min="2" max="2" width="38.140625" style="1" customWidth="1"/>
    <col min="3" max="10" width="11.42578125" style="1"/>
    <col min="11" max="11" width="40" style="1" customWidth="1"/>
    <col min="12" max="14" width="6.7109375" style="1" bestFit="1" customWidth="1"/>
    <col min="15" max="15" width="11.42578125" style="1"/>
    <col min="16" max="24" width="6.7109375" style="1" bestFit="1" customWidth="1"/>
    <col min="25" max="16384" width="11.42578125" style="1"/>
  </cols>
  <sheetData>
    <row r="2" spans="2:24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2:24" x14ac:dyDescent="0.25">
      <c r="B3" s="20" t="s">
        <v>1</v>
      </c>
      <c r="C3" s="20"/>
      <c r="D3" s="20"/>
      <c r="E3" s="20"/>
      <c r="F3" s="20"/>
      <c r="G3" s="20"/>
      <c r="H3" s="20"/>
      <c r="I3" s="20"/>
      <c r="J3" s="20"/>
    </row>
    <row r="4" spans="2:24" x14ac:dyDescent="0.25">
      <c r="B4" s="2"/>
      <c r="C4" s="2"/>
      <c r="D4" s="2"/>
      <c r="E4" s="2"/>
      <c r="F4" s="2"/>
      <c r="G4" s="2"/>
      <c r="H4" s="2"/>
      <c r="I4" s="2"/>
      <c r="J4" s="2"/>
    </row>
    <row r="5" spans="2:24" x14ac:dyDescent="0.25">
      <c r="B5" s="20" t="s">
        <v>6</v>
      </c>
      <c r="C5" s="20"/>
      <c r="D5" s="20"/>
      <c r="E5" s="20"/>
      <c r="F5" s="20"/>
      <c r="G5" s="20"/>
      <c r="H5" s="20"/>
      <c r="I5" s="20"/>
      <c r="J5" s="20"/>
    </row>
    <row r="6" spans="2:24" x14ac:dyDescent="0.25">
      <c r="B6" s="20" t="s">
        <v>48</v>
      </c>
      <c r="C6" s="20"/>
      <c r="D6" s="20"/>
      <c r="E6" s="20"/>
      <c r="F6" s="20"/>
      <c r="G6" s="20"/>
      <c r="H6" s="20"/>
      <c r="I6" s="20"/>
      <c r="J6" s="20"/>
    </row>
    <row r="7" spans="2:24" x14ac:dyDescent="0.25">
      <c r="B7" s="2"/>
      <c r="C7" s="2"/>
      <c r="D7" s="2"/>
      <c r="E7" s="2"/>
      <c r="F7" s="2"/>
      <c r="G7" s="2"/>
      <c r="H7" s="2"/>
      <c r="I7" s="2"/>
      <c r="J7" s="2"/>
    </row>
    <row r="8" spans="2:24" ht="15" customHeight="1" x14ac:dyDescent="0.25">
      <c r="B8" s="22" t="s">
        <v>10</v>
      </c>
      <c r="C8" s="22"/>
      <c r="D8" s="22"/>
      <c r="E8" s="22"/>
      <c r="F8" s="22"/>
      <c r="G8" s="22"/>
      <c r="H8" s="22"/>
      <c r="I8" s="22"/>
      <c r="J8" s="22"/>
    </row>
    <row r="9" spans="2:24" x14ac:dyDescent="0.25">
      <c r="B9" s="21" t="s">
        <v>7</v>
      </c>
      <c r="C9" s="22" t="s">
        <v>44</v>
      </c>
      <c r="D9" s="22"/>
      <c r="E9" s="22" t="s">
        <v>45</v>
      </c>
      <c r="F9" s="22"/>
      <c r="G9" s="22" t="s">
        <v>46</v>
      </c>
      <c r="H9" s="22"/>
      <c r="I9" s="22" t="s">
        <v>4</v>
      </c>
      <c r="J9" s="22"/>
    </row>
    <row r="10" spans="2:24" x14ac:dyDescent="0.25">
      <c r="B10" s="21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24" x14ac:dyDescent="0.25">
      <c r="B11" s="5" t="s">
        <v>39</v>
      </c>
      <c r="C11" s="8">
        <v>5</v>
      </c>
      <c r="D11" s="8">
        <v>12</v>
      </c>
      <c r="E11" s="8">
        <v>18</v>
      </c>
      <c r="F11" s="8">
        <v>7</v>
      </c>
      <c r="G11" s="8">
        <v>3</v>
      </c>
      <c r="H11" s="8">
        <v>6</v>
      </c>
      <c r="I11" s="17">
        <f t="shared" ref="I11:I17" si="0">+C11+E11+G11</f>
        <v>26</v>
      </c>
      <c r="J11" s="17">
        <f t="shared" ref="J11:J17" si="1">+D11+F11+H11</f>
        <v>25</v>
      </c>
      <c r="K11" s="6"/>
      <c r="X11" s="16"/>
    </row>
    <row r="12" spans="2:24" ht="42.75" x14ac:dyDescent="0.25">
      <c r="B12" s="5" t="s">
        <v>40</v>
      </c>
      <c r="C12" s="8">
        <v>0</v>
      </c>
      <c r="D12" s="8">
        <v>3</v>
      </c>
      <c r="E12" s="8">
        <v>0</v>
      </c>
      <c r="F12" s="8">
        <v>0</v>
      </c>
      <c r="G12" s="8">
        <v>0</v>
      </c>
      <c r="H12" s="8">
        <v>2</v>
      </c>
      <c r="I12" s="17">
        <f t="shared" si="0"/>
        <v>0</v>
      </c>
      <c r="J12" s="17">
        <f t="shared" si="1"/>
        <v>5</v>
      </c>
      <c r="K12" s="6"/>
      <c r="X12" s="16"/>
    </row>
    <row r="13" spans="2:24" x14ac:dyDescent="0.25">
      <c r="B13" s="5" t="s">
        <v>26</v>
      </c>
      <c r="C13" s="8">
        <v>3</v>
      </c>
      <c r="D13" s="8">
        <v>2</v>
      </c>
      <c r="E13" s="8">
        <v>0</v>
      </c>
      <c r="F13" s="8">
        <v>0</v>
      </c>
      <c r="G13" s="8">
        <v>0</v>
      </c>
      <c r="H13" s="8">
        <v>0</v>
      </c>
      <c r="I13" s="17">
        <f t="shared" si="0"/>
        <v>3</v>
      </c>
      <c r="J13" s="17">
        <f t="shared" si="1"/>
        <v>2</v>
      </c>
      <c r="K13" s="6"/>
      <c r="X13" s="16"/>
    </row>
    <row r="14" spans="2:24" ht="28.5" x14ac:dyDescent="0.25">
      <c r="B14" s="5" t="s">
        <v>27</v>
      </c>
      <c r="C14" s="15">
        <v>116</v>
      </c>
      <c r="D14" s="15">
        <v>116</v>
      </c>
      <c r="E14" s="15">
        <v>53</v>
      </c>
      <c r="F14" s="15">
        <v>59</v>
      </c>
      <c r="G14" s="15">
        <v>39</v>
      </c>
      <c r="H14" s="15">
        <v>39</v>
      </c>
      <c r="I14" s="17">
        <f t="shared" si="0"/>
        <v>208</v>
      </c>
      <c r="J14" s="17">
        <f t="shared" si="1"/>
        <v>214</v>
      </c>
      <c r="K14" s="6"/>
      <c r="X14" s="16"/>
    </row>
    <row r="15" spans="2:24" ht="28.5" x14ac:dyDescent="0.25">
      <c r="B15" s="5" t="s">
        <v>41</v>
      </c>
      <c r="C15" s="15">
        <v>102</v>
      </c>
      <c r="D15" s="15">
        <v>122</v>
      </c>
      <c r="E15" s="15">
        <v>83</v>
      </c>
      <c r="F15" s="15">
        <v>42</v>
      </c>
      <c r="G15" s="15">
        <v>59</v>
      </c>
      <c r="H15" s="15">
        <v>95</v>
      </c>
      <c r="I15" s="17">
        <f t="shared" si="0"/>
        <v>244</v>
      </c>
      <c r="J15" s="17">
        <f t="shared" si="1"/>
        <v>259</v>
      </c>
      <c r="K15" s="6"/>
      <c r="X15" s="16"/>
    </row>
    <row r="16" spans="2:24" ht="28.5" x14ac:dyDescent="0.25">
      <c r="B16" s="5" t="s">
        <v>28</v>
      </c>
      <c r="C16" s="15">
        <v>19</v>
      </c>
      <c r="D16" s="15">
        <v>46</v>
      </c>
      <c r="E16" s="15">
        <v>29</v>
      </c>
      <c r="F16" s="15">
        <v>15</v>
      </c>
      <c r="G16" s="15">
        <v>13</v>
      </c>
      <c r="H16" s="15">
        <v>9</v>
      </c>
      <c r="I16" s="17">
        <f t="shared" si="0"/>
        <v>61</v>
      </c>
      <c r="J16" s="17">
        <f t="shared" si="1"/>
        <v>70</v>
      </c>
      <c r="K16" s="6"/>
      <c r="X16" s="16"/>
    </row>
    <row r="17" spans="2:24" x14ac:dyDescent="0.25">
      <c r="B17" s="5" t="s">
        <v>29</v>
      </c>
      <c r="C17" s="15">
        <v>23</v>
      </c>
      <c r="D17" s="15">
        <v>98</v>
      </c>
      <c r="E17" s="15">
        <v>63</v>
      </c>
      <c r="F17" s="15">
        <v>64</v>
      </c>
      <c r="G17" s="15">
        <v>79</v>
      </c>
      <c r="H17" s="15">
        <v>33</v>
      </c>
      <c r="I17" s="17">
        <f t="shared" si="0"/>
        <v>165</v>
      </c>
      <c r="J17" s="17">
        <f t="shared" si="1"/>
        <v>195</v>
      </c>
      <c r="K17" s="6"/>
      <c r="X17" s="16"/>
    </row>
    <row r="18" spans="2:24" x14ac:dyDescent="0.25">
      <c r="B18" s="5" t="s">
        <v>30</v>
      </c>
      <c r="C18" s="15">
        <v>26</v>
      </c>
      <c r="D18" s="15">
        <v>169</v>
      </c>
      <c r="E18" s="15">
        <v>57</v>
      </c>
      <c r="F18" s="15">
        <v>113</v>
      </c>
      <c r="G18" s="15">
        <v>121</v>
      </c>
      <c r="H18" s="15">
        <v>31</v>
      </c>
      <c r="I18" s="17">
        <f t="shared" ref="I18:I29" si="2">+C18+E18+G18</f>
        <v>204</v>
      </c>
      <c r="J18" s="17">
        <f t="shared" ref="J18:J29" si="3">+D18+F18+H18</f>
        <v>313</v>
      </c>
      <c r="K18" s="6"/>
      <c r="X18" s="16"/>
    </row>
    <row r="19" spans="2:24" x14ac:dyDescent="0.25">
      <c r="B19" s="5" t="s">
        <v>31</v>
      </c>
      <c r="C19" s="15">
        <v>2</v>
      </c>
      <c r="D19" s="15">
        <v>7</v>
      </c>
      <c r="E19" s="15">
        <v>7</v>
      </c>
      <c r="F19" s="15">
        <v>3</v>
      </c>
      <c r="G19" s="15">
        <v>4</v>
      </c>
      <c r="H19" s="15">
        <v>2</v>
      </c>
      <c r="I19" s="17">
        <f t="shared" si="2"/>
        <v>13</v>
      </c>
      <c r="J19" s="17">
        <f t="shared" si="3"/>
        <v>12</v>
      </c>
      <c r="K19" s="6"/>
      <c r="X19" s="16"/>
    </row>
    <row r="20" spans="2:24" x14ac:dyDescent="0.25">
      <c r="B20" s="5" t="s">
        <v>32</v>
      </c>
      <c r="C20" s="15">
        <v>23</v>
      </c>
      <c r="D20" s="15">
        <v>4</v>
      </c>
      <c r="E20" s="15">
        <v>21</v>
      </c>
      <c r="F20" s="15">
        <v>17</v>
      </c>
      <c r="G20" s="15">
        <v>11</v>
      </c>
      <c r="H20" s="15">
        <v>14</v>
      </c>
      <c r="I20" s="17">
        <f t="shared" si="2"/>
        <v>55</v>
      </c>
      <c r="J20" s="17">
        <f t="shared" si="3"/>
        <v>35</v>
      </c>
      <c r="K20" s="6"/>
      <c r="X20" s="16"/>
    </row>
    <row r="21" spans="2:24" x14ac:dyDescent="0.25">
      <c r="B21" s="5" t="s">
        <v>33</v>
      </c>
      <c r="C21" s="15">
        <v>287</v>
      </c>
      <c r="D21" s="15">
        <v>376</v>
      </c>
      <c r="E21" s="15">
        <v>457</v>
      </c>
      <c r="F21" s="15">
        <v>225</v>
      </c>
      <c r="G21" s="15">
        <v>236</v>
      </c>
      <c r="H21" s="15">
        <v>257</v>
      </c>
      <c r="I21" s="17">
        <f t="shared" si="2"/>
        <v>980</v>
      </c>
      <c r="J21" s="17">
        <f t="shared" si="3"/>
        <v>858</v>
      </c>
      <c r="K21" s="6"/>
      <c r="X21" s="16"/>
    </row>
    <row r="22" spans="2:24" x14ac:dyDescent="0.25">
      <c r="B22" s="5" t="s">
        <v>34</v>
      </c>
      <c r="C22" s="15">
        <v>36</v>
      </c>
      <c r="D22" s="15">
        <v>31</v>
      </c>
      <c r="E22" s="15">
        <v>34</v>
      </c>
      <c r="F22" s="15">
        <v>22</v>
      </c>
      <c r="G22" s="15">
        <v>40</v>
      </c>
      <c r="H22" s="15">
        <v>44</v>
      </c>
      <c r="I22" s="17">
        <f t="shared" si="2"/>
        <v>110</v>
      </c>
      <c r="J22" s="17">
        <f t="shared" si="3"/>
        <v>97</v>
      </c>
      <c r="K22" s="6"/>
      <c r="X22" s="16"/>
    </row>
    <row r="23" spans="2:24" x14ac:dyDescent="0.25">
      <c r="B23" s="5" t="s">
        <v>42</v>
      </c>
      <c r="C23" s="15">
        <v>99</v>
      </c>
      <c r="D23" s="15">
        <v>99</v>
      </c>
      <c r="E23" s="15">
        <v>101</v>
      </c>
      <c r="F23" s="15">
        <v>108</v>
      </c>
      <c r="G23" s="15">
        <v>97</v>
      </c>
      <c r="H23" s="15">
        <v>97</v>
      </c>
      <c r="I23" s="17">
        <f t="shared" si="2"/>
        <v>297</v>
      </c>
      <c r="J23" s="17">
        <f t="shared" si="3"/>
        <v>304</v>
      </c>
      <c r="K23" s="6"/>
      <c r="X23" s="16"/>
    </row>
    <row r="24" spans="2:24" x14ac:dyDescent="0.25">
      <c r="B24" s="5" t="s">
        <v>43</v>
      </c>
      <c r="C24" s="15">
        <v>1742</v>
      </c>
      <c r="D24" s="15">
        <v>1689</v>
      </c>
      <c r="E24" s="15">
        <v>1217</v>
      </c>
      <c r="F24" s="15">
        <v>1361</v>
      </c>
      <c r="G24" s="15">
        <v>1284</v>
      </c>
      <c r="H24" s="15">
        <v>1284</v>
      </c>
      <c r="I24" s="17">
        <f t="shared" si="2"/>
        <v>4243</v>
      </c>
      <c r="J24" s="17">
        <f t="shared" si="3"/>
        <v>4334</v>
      </c>
      <c r="K24" s="6"/>
      <c r="X24" s="16"/>
    </row>
    <row r="25" spans="2:24" x14ac:dyDescent="0.25">
      <c r="B25" s="5" t="s">
        <v>35</v>
      </c>
      <c r="C25" s="15">
        <v>7</v>
      </c>
      <c r="D25" s="15">
        <v>14</v>
      </c>
      <c r="E25" s="15">
        <v>9</v>
      </c>
      <c r="F25" s="15">
        <v>4</v>
      </c>
      <c r="G25" s="15">
        <v>10</v>
      </c>
      <c r="H25" s="15">
        <v>8</v>
      </c>
      <c r="I25" s="17">
        <f t="shared" si="2"/>
        <v>26</v>
      </c>
      <c r="J25" s="17">
        <f t="shared" si="3"/>
        <v>26</v>
      </c>
      <c r="K25" s="6"/>
      <c r="X25" s="16"/>
    </row>
    <row r="26" spans="2:24" x14ac:dyDescent="0.25">
      <c r="B26" s="5" t="s">
        <v>36</v>
      </c>
      <c r="C26" s="15">
        <v>5</v>
      </c>
      <c r="D26" s="15">
        <v>7</v>
      </c>
      <c r="E26" s="15">
        <v>11</v>
      </c>
      <c r="F26" s="15">
        <v>5</v>
      </c>
      <c r="G26" s="15">
        <v>13</v>
      </c>
      <c r="H26" s="15">
        <v>8</v>
      </c>
      <c r="I26" s="17">
        <f t="shared" si="2"/>
        <v>29</v>
      </c>
      <c r="J26" s="17">
        <f t="shared" si="3"/>
        <v>20</v>
      </c>
      <c r="K26" s="6"/>
      <c r="X26" s="16"/>
    </row>
    <row r="27" spans="2:24" ht="28.5" x14ac:dyDescent="0.25">
      <c r="B27" s="5" t="s">
        <v>37</v>
      </c>
      <c r="C27" s="15">
        <v>2</v>
      </c>
      <c r="D27" s="15">
        <v>0</v>
      </c>
      <c r="E27" s="15">
        <v>0</v>
      </c>
      <c r="F27" s="15">
        <v>1</v>
      </c>
      <c r="G27" s="15">
        <v>0</v>
      </c>
      <c r="H27" s="15">
        <v>0</v>
      </c>
      <c r="I27" s="17">
        <f t="shared" si="2"/>
        <v>2</v>
      </c>
      <c r="J27" s="17">
        <f t="shared" si="3"/>
        <v>1</v>
      </c>
      <c r="K27" s="6"/>
      <c r="X27" s="16"/>
    </row>
    <row r="28" spans="2:24" ht="28.5" x14ac:dyDescent="0.25">
      <c r="B28" s="5" t="s">
        <v>38</v>
      </c>
      <c r="C28" s="15">
        <v>11</v>
      </c>
      <c r="D28" s="15">
        <v>21</v>
      </c>
      <c r="E28" s="15">
        <v>15</v>
      </c>
      <c r="F28" s="15">
        <v>10</v>
      </c>
      <c r="G28" s="15">
        <v>0</v>
      </c>
      <c r="H28" s="15">
        <v>10</v>
      </c>
      <c r="I28" s="17">
        <f t="shared" si="2"/>
        <v>26</v>
      </c>
      <c r="J28" s="17">
        <f t="shared" si="3"/>
        <v>41</v>
      </c>
      <c r="K28" s="6"/>
      <c r="X28" s="16"/>
    </row>
    <row r="29" spans="2:24" x14ac:dyDescent="0.25">
      <c r="B29" s="5" t="s">
        <v>47</v>
      </c>
      <c r="C29" s="15">
        <v>3</v>
      </c>
      <c r="D29" s="15">
        <v>3</v>
      </c>
      <c r="E29" s="15">
        <v>2</v>
      </c>
      <c r="F29" s="15">
        <v>2</v>
      </c>
      <c r="G29" s="15">
        <v>0</v>
      </c>
      <c r="H29" s="15">
        <v>0</v>
      </c>
      <c r="I29" s="17">
        <f t="shared" si="2"/>
        <v>5</v>
      </c>
      <c r="J29" s="17">
        <f t="shared" si="3"/>
        <v>5</v>
      </c>
      <c r="K29" s="6"/>
      <c r="X29" s="16"/>
    </row>
    <row r="30" spans="2:24" ht="28.5" x14ac:dyDescent="0.25">
      <c r="B30" s="5" t="s">
        <v>14</v>
      </c>
      <c r="C30" s="17">
        <v>20</v>
      </c>
      <c r="D30" s="17">
        <v>13</v>
      </c>
      <c r="E30" s="17">
        <v>2</v>
      </c>
      <c r="F30" s="17">
        <v>1</v>
      </c>
      <c r="G30" s="17">
        <v>13</v>
      </c>
      <c r="H30" s="17">
        <v>0</v>
      </c>
      <c r="I30" s="17">
        <f>+C30+E30+G30</f>
        <v>35</v>
      </c>
      <c r="J30" s="17">
        <f>+D30+F30+H30</f>
        <v>14</v>
      </c>
      <c r="K30" s="6"/>
      <c r="X30" s="16"/>
    </row>
    <row r="31" spans="2:24" ht="28.5" x14ac:dyDescent="0.25">
      <c r="B31" s="5" t="s">
        <v>15</v>
      </c>
      <c r="C31" s="15">
        <v>77</v>
      </c>
      <c r="D31" s="15">
        <v>75</v>
      </c>
      <c r="E31" s="15">
        <v>59</v>
      </c>
      <c r="F31" s="15">
        <v>59</v>
      </c>
      <c r="G31" s="15">
        <v>34</v>
      </c>
      <c r="H31" s="15">
        <v>41</v>
      </c>
      <c r="I31" s="17">
        <f t="shared" ref="I31:I39" si="4">+C31+E31+G31</f>
        <v>170</v>
      </c>
      <c r="J31" s="17">
        <f t="shared" ref="J31:J41" si="5">+D31+F31+H31</f>
        <v>175</v>
      </c>
      <c r="K31" s="6"/>
      <c r="X31" s="16"/>
    </row>
    <row r="32" spans="2:24" x14ac:dyDescent="0.25">
      <c r="B32" s="5" t="s">
        <v>16</v>
      </c>
      <c r="C32" s="15">
        <v>15</v>
      </c>
      <c r="D32" s="15">
        <v>15</v>
      </c>
      <c r="E32" s="15">
        <v>5</v>
      </c>
      <c r="F32" s="15">
        <v>5</v>
      </c>
      <c r="G32" s="15">
        <v>12</v>
      </c>
      <c r="H32" s="15">
        <v>11</v>
      </c>
      <c r="I32" s="17">
        <f t="shared" si="4"/>
        <v>32</v>
      </c>
      <c r="J32" s="17">
        <f t="shared" si="5"/>
        <v>31</v>
      </c>
      <c r="K32" s="6"/>
      <c r="X32" s="16"/>
    </row>
    <row r="33" spans="2:24" ht="28.5" x14ac:dyDescent="0.25">
      <c r="B33" s="5" t="s">
        <v>17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7">
        <f t="shared" si="4"/>
        <v>0</v>
      </c>
      <c r="J33" s="17">
        <f t="shared" si="5"/>
        <v>0</v>
      </c>
      <c r="K33" s="6"/>
      <c r="X33" s="16"/>
    </row>
    <row r="34" spans="2:24" ht="28.5" x14ac:dyDescent="0.25">
      <c r="B34" s="5" t="s">
        <v>18</v>
      </c>
      <c r="C34" s="15">
        <v>1</v>
      </c>
      <c r="D34" s="15">
        <v>3</v>
      </c>
      <c r="E34" s="15">
        <v>3</v>
      </c>
      <c r="F34" s="15">
        <v>3</v>
      </c>
      <c r="G34" s="15">
        <v>0</v>
      </c>
      <c r="H34" s="15">
        <v>0</v>
      </c>
      <c r="I34" s="17">
        <f t="shared" si="4"/>
        <v>4</v>
      </c>
      <c r="J34" s="17">
        <f t="shared" si="5"/>
        <v>6</v>
      </c>
      <c r="K34" s="6"/>
    </row>
    <row r="35" spans="2:24" ht="28.5" x14ac:dyDescent="0.25">
      <c r="B35" s="5" t="s">
        <v>19</v>
      </c>
      <c r="C35" s="15">
        <v>0</v>
      </c>
      <c r="D35" s="15">
        <v>1</v>
      </c>
      <c r="E35" s="15">
        <v>0</v>
      </c>
      <c r="F35" s="15">
        <v>0</v>
      </c>
      <c r="G35" s="15">
        <v>2</v>
      </c>
      <c r="H35" s="15">
        <v>2</v>
      </c>
      <c r="I35" s="17">
        <f t="shared" si="4"/>
        <v>2</v>
      </c>
      <c r="J35" s="17">
        <f t="shared" si="5"/>
        <v>3</v>
      </c>
      <c r="K35" s="6"/>
    </row>
    <row r="36" spans="2:24" ht="28.5" x14ac:dyDescent="0.25">
      <c r="B36" s="5" t="s">
        <v>20</v>
      </c>
      <c r="C36" s="15">
        <v>0</v>
      </c>
      <c r="D36" s="15">
        <v>0</v>
      </c>
      <c r="E36" s="15">
        <v>0</v>
      </c>
      <c r="F36" s="15">
        <v>0</v>
      </c>
      <c r="G36" s="15">
        <v>1</v>
      </c>
      <c r="H36" s="15">
        <v>0</v>
      </c>
      <c r="I36" s="17">
        <f t="shared" si="4"/>
        <v>1</v>
      </c>
      <c r="J36" s="17">
        <f t="shared" si="5"/>
        <v>0</v>
      </c>
      <c r="K36" s="6"/>
    </row>
    <row r="37" spans="2:24" ht="28.5" x14ac:dyDescent="0.25">
      <c r="B37" s="5" t="s">
        <v>21</v>
      </c>
      <c r="C37" s="15">
        <v>4</v>
      </c>
      <c r="D37" s="15">
        <v>3</v>
      </c>
      <c r="E37" s="15">
        <v>10</v>
      </c>
      <c r="F37" s="15">
        <v>10</v>
      </c>
      <c r="G37" s="15">
        <v>3</v>
      </c>
      <c r="H37" s="15">
        <v>6</v>
      </c>
      <c r="I37" s="17">
        <f t="shared" si="4"/>
        <v>17</v>
      </c>
      <c r="J37" s="17">
        <f t="shared" si="5"/>
        <v>19</v>
      </c>
      <c r="K37" s="6"/>
    </row>
    <row r="38" spans="2:24" x14ac:dyDescent="0.25">
      <c r="B38" s="5" t="s">
        <v>22</v>
      </c>
      <c r="C38" s="15">
        <v>7</v>
      </c>
      <c r="D38" s="15">
        <v>8</v>
      </c>
      <c r="E38" s="15">
        <v>7</v>
      </c>
      <c r="F38" s="15">
        <v>7</v>
      </c>
      <c r="G38" s="15">
        <v>1</v>
      </c>
      <c r="H38" s="15">
        <v>3</v>
      </c>
      <c r="I38" s="17">
        <f t="shared" si="4"/>
        <v>15</v>
      </c>
      <c r="J38" s="17">
        <f t="shared" si="5"/>
        <v>18</v>
      </c>
      <c r="K38" s="6"/>
    </row>
    <row r="39" spans="2:24" x14ac:dyDescent="0.25">
      <c r="B39" s="5" t="s">
        <v>23</v>
      </c>
      <c r="C39" s="15">
        <v>9</v>
      </c>
      <c r="D39" s="15">
        <v>0</v>
      </c>
      <c r="E39" s="15">
        <v>0</v>
      </c>
      <c r="F39" s="15">
        <v>9</v>
      </c>
      <c r="G39" s="15">
        <v>0</v>
      </c>
      <c r="H39" s="15">
        <v>0</v>
      </c>
      <c r="I39" s="17">
        <f t="shared" si="4"/>
        <v>9</v>
      </c>
      <c r="J39" s="17">
        <f t="shared" si="5"/>
        <v>9</v>
      </c>
      <c r="K39" s="6"/>
    </row>
    <row r="40" spans="2:24" x14ac:dyDescent="0.25">
      <c r="B40" s="5" t="s">
        <v>24</v>
      </c>
      <c r="C40" s="15">
        <v>1105</v>
      </c>
      <c r="D40" s="15">
        <v>794</v>
      </c>
      <c r="E40" s="15">
        <v>658</v>
      </c>
      <c r="F40" s="15">
        <v>1050</v>
      </c>
      <c r="G40" s="15">
        <v>655</v>
      </c>
      <c r="H40" s="15">
        <v>766</v>
      </c>
      <c r="I40" s="18">
        <f>+C40+E40+G40</f>
        <v>2418</v>
      </c>
      <c r="J40" s="17">
        <f t="shared" si="5"/>
        <v>2610</v>
      </c>
      <c r="K40" s="6"/>
    </row>
    <row r="41" spans="2:24" x14ac:dyDescent="0.25">
      <c r="B41" s="5" t="s">
        <v>25</v>
      </c>
      <c r="C41" s="19">
        <v>33</v>
      </c>
      <c r="D41" s="19">
        <v>16</v>
      </c>
      <c r="E41" s="15">
        <v>31</v>
      </c>
      <c r="F41" s="15">
        <v>9</v>
      </c>
      <c r="G41" s="15">
        <v>5</v>
      </c>
      <c r="H41" s="15">
        <v>3</v>
      </c>
      <c r="I41" s="9">
        <f>+C41+E41+G41</f>
        <v>69</v>
      </c>
      <c r="J41" s="9">
        <f t="shared" si="5"/>
        <v>28</v>
      </c>
      <c r="K41" s="6"/>
    </row>
    <row r="42" spans="2:24" x14ac:dyDescent="0.25">
      <c r="B42" s="7" t="s">
        <v>4</v>
      </c>
      <c r="C42" s="10">
        <f>SUM(C11:C41)</f>
        <v>3782</v>
      </c>
      <c r="D42" s="10">
        <f t="shared" ref="D42:H42" si="6">SUM(D11:D41)</f>
        <v>3747</v>
      </c>
      <c r="E42" s="10">
        <f>SUM(E11:E41)</f>
        <v>2952</v>
      </c>
      <c r="F42" s="10">
        <f t="shared" si="6"/>
        <v>3211</v>
      </c>
      <c r="G42" s="10">
        <f t="shared" si="6"/>
        <v>2735</v>
      </c>
      <c r="H42" s="10">
        <f t="shared" si="6"/>
        <v>2771</v>
      </c>
      <c r="I42" s="11">
        <f>+C42+E42+G42</f>
        <v>9469</v>
      </c>
      <c r="J42" s="11">
        <f>+D42+F42+H42</f>
        <v>9729</v>
      </c>
      <c r="K42" s="6"/>
      <c r="L42" s="6"/>
    </row>
    <row r="43" spans="2:24" x14ac:dyDescent="0.25">
      <c r="B43" s="24" t="s">
        <v>5</v>
      </c>
      <c r="C43" s="24"/>
      <c r="D43" s="24"/>
      <c r="E43" s="24"/>
      <c r="F43" s="24"/>
      <c r="G43" s="24"/>
      <c r="H43" s="24"/>
      <c r="I43" s="24"/>
      <c r="J43" s="24"/>
      <c r="K43" s="6"/>
    </row>
    <row r="44" spans="2:24" ht="26.25" customHeight="1" x14ac:dyDescent="0.25">
      <c r="B44" s="25" t="s">
        <v>11</v>
      </c>
      <c r="C44" s="25"/>
      <c r="D44" s="25"/>
      <c r="E44" s="25"/>
      <c r="F44" s="25"/>
      <c r="G44" s="25"/>
      <c r="H44" s="25"/>
      <c r="I44" s="25"/>
      <c r="J44" s="25"/>
      <c r="K44" s="6"/>
    </row>
    <row r="45" spans="2:24" x14ac:dyDescent="0.25">
      <c r="C45" s="6"/>
      <c r="D45" s="6"/>
      <c r="E45" s="6"/>
      <c r="F45" s="6"/>
      <c r="G45" s="6"/>
      <c r="H45" s="6"/>
      <c r="I45" s="6"/>
    </row>
    <row r="47" spans="2:24" x14ac:dyDescent="0.25">
      <c r="B47" s="20" t="s">
        <v>9</v>
      </c>
      <c r="C47" s="20"/>
      <c r="D47" s="20"/>
      <c r="E47" s="6"/>
      <c r="F47" s="6"/>
      <c r="G47" s="6"/>
      <c r="H47" s="6"/>
      <c r="I47" s="6"/>
      <c r="J47" s="6"/>
    </row>
    <row r="48" spans="2:24" ht="15" customHeight="1" x14ac:dyDescent="0.25">
      <c r="B48" s="30" t="s">
        <v>12</v>
      </c>
      <c r="C48" s="30"/>
      <c r="D48" s="30"/>
    </row>
    <row r="49" spans="2:10" x14ac:dyDescent="0.25">
      <c r="B49" s="26" t="s">
        <v>8</v>
      </c>
      <c r="C49" s="28" t="s">
        <v>10</v>
      </c>
      <c r="D49" s="29"/>
    </row>
    <row r="50" spans="2:10" x14ac:dyDescent="0.25">
      <c r="B50" s="27"/>
      <c r="C50" s="3" t="s">
        <v>2</v>
      </c>
      <c r="D50" s="3" t="s">
        <v>3</v>
      </c>
    </row>
    <row r="51" spans="2:10" x14ac:dyDescent="0.25">
      <c r="B51" s="13" t="s">
        <v>44</v>
      </c>
      <c r="C51" s="4">
        <f>+C42</f>
        <v>3782</v>
      </c>
      <c r="D51" s="4">
        <f>+D42</f>
        <v>3747</v>
      </c>
    </row>
    <row r="52" spans="2:10" x14ac:dyDescent="0.25">
      <c r="B52" s="13" t="s">
        <v>45</v>
      </c>
      <c r="C52" s="4">
        <f>+E42</f>
        <v>2952</v>
      </c>
      <c r="D52" s="4">
        <f>+F42</f>
        <v>3211</v>
      </c>
    </row>
    <row r="53" spans="2:10" x14ac:dyDescent="0.25">
      <c r="B53" s="13" t="s">
        <v>46</v>
      </c>
      <c r="C53" s="4">
        <f>+G42</f>
        <v>2735</v>
      </c>
      <c r="D53" s="4">
        <f>+H42</f>
        <v>2771</v>
      </c>
    </row>
    <row r="54" spans="2:10" x14ac:dyDescent="0.25">
      <c r="B54" s="7" t="s">
        <v>4</v>
      </c>
      <c r="C54" s="10">
        <f>SUM(C51:C53)</f>
        <v>9469</v>
      </c>
      <c r="D54" s="10">
        <f>SUM(D51:D53)</f>
        <v>9729</v>
      </c>
    </row>
    <row r="60" spans="2:10" x14ac:dyDescent="0.25">
      <c r="C60" s="6"/>
    </row>
    <row r="63" spans="2:10" x14ac:dyDescent="0.25">
      <c r="C63" s="12"/>
      <c r="D63" s="12"/>
      <c r="E63" s="12"/>
      <c r="F63" s="12"/>
      <c r="G63" s="12"/>
    </row>
    <row r="64" spans="2:10" x14ac:dyDescent="0.25">
      <c r="C64" s="23" t="s">
        <v>49</v>
      </c>
      <c r="D64" s="23"/>
      <c r="E64" s="23"/>
      <c r="F64" s="23"/>
      <c r="G64" s="23"/>
      <c r="H64" s="14"/>
      <c r="I64" s="14"/>
      <c r="J64" s="14"/>
    </row>
    <row r="65" spans="3:10" x14ac:dyDescent="0.25">
      <c r="C65" s="20" t="s">
        <v>13</v>
      </c>
      <c r="D65" s="20"/>
      <c r="E65" s="20"/>
      <c r="F65" s="20"/>
      <c r="G65" s="20"/>
      <c r="H65" s="14"/>
      <c r="I65" s="14"/>
      <c r="J65" s="14"/>
    </row>
    <row r="68" spans="3:10" x14ac:dyDescent="0.25">
      <c r="C68" s="6"/>
      <c r="D68" s="6"/>
      <c r="E68" s="6"/>
      <c r="F68" s="6"/>
      <c r="G68" s="6"/>
      <c r="H68" s="6"/>
      <c r="I68" s="6"/>
      <c r="J68" s="6"/>
    </row>
  </sheetData>
  <mergeCells count="18">
    <mergeCell ref="C64:G64"/>
    <mergeCell ref="C65:G65"/>
    <mergeCell ref="B43:J43"/>
    <mergeCell ref="B44:J44"/>
    <mergeCell ref="B49:B50"/>
    <mergeCell ref="C49:D49"/>
    <mergeCell ref="B48:D48"/>
    <mergeCell ref="B47:D47"/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Yamile Mussa Slim</cp:lastModifiedBy>
  <cp:lastPrinted>2024-01-11T15:39:53Z</cp:lastPrinted>
  <dcterms:created xsi:type="dcterms:W3CDTF">2022-02-09T21:16:54Z</dcterms:created>
  <dcterms:modified xsi:type="dcterms:W3CDTF">2025-01-15T12:26:20Z</dcterms:modified>
</cp:coreProperties>
</file>