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4\NOVIEMBRE\"/>
    </mc:Choice>
  </mc:AlternateContent>
  <xr:revisionPtr revIDLastSave="0" documentId="13_ncr:1_{3109BAA2-23B7-4CEF-8401-84482818D667}" xr6:coauthVersionLast="47" xr6:coauthVersionMax="47" xr10:uidLastSave="{00000000-0000-0000-0000-000000000000}"/>
  <bookViews>
    <workbookView xWindow="-120" yWindow="-120" windowWidth="29040" windowHeight="15840" tabRatio="588" xr2:uid="{00000000-000D-0000-FFFF-FFFF00000000}"/>
  </bookViews>
  <sheets>
    <sheet name="PORTAL MH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  <sheet name="Hoja1" sheetId="10" r:id="rId7"/>
  </sheets>
  <definedNames>
    <definedName name="_xlnm._FilterDatabase" localSheetId="0" hidden="1">'PORTAL MH'!$A$15:$G$207</definedName>
    <definedName name="_xlnm.Print_Area" localSheetId="0">'PORTAL MH'!$A$1:$G$219</definedName>
    <definedName name="_xlnm.Print_Titles" localSheetId="0">'PORTAL MH'!$1:$15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6" i="9" l="1"/>
  <c r="G18" i="9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 s="1"/>
  <c r="G153" i="9" s="1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 s="1"/>
  <c r="G168" i="9" s="1"/>
  <c r="G169" i="9" s="1"/>
  <c r="G170" i="9" s="1"/>
  <c r="G171" i="9" s="1"/>
  <c r="G172" i="9" s="1"/>
  <c r="G173" i="9" s="1"/>
  <c r="G174" i="9" s="1"/>
  <c r="G175" i="9" s="1"/>
  <c r="G176" i="9" s="1"/>
  <c r="G177" i="9" s="1"/>
  <c r="G178" i="9" s="1"/>
  <c r="G179" i="9" s="1"/>
  <c r="G180" i="9" s="1"/>
  <c r="G181" i="9" s="1"/>
  <c r="G182" i="9" s="1"/>
  <c r="G183" i="9" s="1"/>
  <c r="G184" i="9" s="1"/>
  <c r="G185" i="9" s="1"/>
  <c r="G186" i="9" s="1"/>
  <c r="G187" i="9" s="1"/>
  <c r="G188" i="9" s="1"/>
  <c r="G189" i="9" s="1"/>
  <c r="G190" i="9" s="1"/>
  <c r="G191" i="9" s="1"/>
  <c r="G192" i="9" s="1"/>
  <c r="G193" i="9" s="1"/>
  <c r="G194" i="9" s="1"/>
  <c r="G195" i="9" s="1"/>
  <c r="G196" i="9" s="1"/>
  <c r="G197" i="9" s="1"/>
  <c r="G198" i="9" s="1"/>
  <c r="G199" i="9" s="1"/>
  <c r="G200" i="9" s="1"/>
  <c r="G201" i="9" s="1"/>
  <c r="G202" i="9" s="1"/>
  <c r="G203" i="9" s="1"/>
  <c r="G204" i="9" s="1"/>
  <c r="G205" i="9" s="1"/>
  <c r="E206" i="9" l="1"/>
  <c r="G206" i="9" l="1"/>
  <c r="G16" i="9"/>
  <c r="G17" i="9" s="1"/>
  <c r="B5" i="6" l="1"/>
  <c r="B20" i="5"/>
  <c r="C52" i="4"/>
  <c r="B140" i="4"/>
  <c r="C51" i="3"/>
</calcChain>
</file>

<file path=xl/sharedStrings.xml><?xml version="1.0" encoding="utf-8"?>
<sst xmlns="http://schemas.openxmlformats.org/spreadsheetml/2006/main" count="868" uniqueCount="126">
  <si>
    <t>FECHA</t>
  </si>
  <si>
    <t xml:space="preserve">DEBITO </t>
  </si>
  <si>
    <t>CREDITO</t>
  </si>
  <si>
    <t>BALANCE</t>
  </si>
  <si>
    <t>MAYOR GENERAL</t>
  </si>
  <si>
    <t>BALANCE INICIAL</t>
  </si>
  <si>
    <t>CONCEPTO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</si>
  <si>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</si>
  <si>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</si>
  <si>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</si>
  <si>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</si>
  <si>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</si>
  <si>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</si>
  <si>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</si>
  <si>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</si>
  <si>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</si>
  <si>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</si>
  <si>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</si>
  <si>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</si>
  <si>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</si>
  <si>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</si>
  <si>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</si>
  <si>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</si>
  <si>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</si>
  <si>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</si>
  <si>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</si>
  <si>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</si>
  <si>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</si>
  <si>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</si>
  <si>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</si>
  <si>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</si>
  <si>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</si>
  <si>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</si>
  <si>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</si>
  <si>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</si>
  <si>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</si>
  <si>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</si>
  <si>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</si>
  <si>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</si>
  <si>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</si>
  <si>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</si>
  <si>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</si>
  <si>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</si>
  <si>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</si>
  <si>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</si>
  <si>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</si>
  <si>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</si>
  <si>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</si>
  <si>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</si>
  <si>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</si>
  <si>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</si>
  <si>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</si>
  <si>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</si>
  <si>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</si>
  <si>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</si>
  <si>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</si>
  <si>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</si>
  <si>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</si>
  <si>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</si>
  <si>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</si>
  <si>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</si>
  <si>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</si>
  <si>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</si>
  <si>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</si>
  <si>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</si>
  <si>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</si>
  <si>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</si>
  <si>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 xml:space="preserve">DE / CK / ED / TR / CK ADM </t>
  </si>
  <si>
    <t>_______________________________________</t>
  </si>
  <si>
    <t xml:space="preserve">DIRECCIÓN DE ADM. DE RECURSOS FINANCIEROS </t>
  </si>
  <si>
    <t xml:space="preserve">ENCARGADA DE TESORERÍA INSTITUCIONAL </t>
  </si>
  <si>
    <t>ALTAGRACÍA ARIAS VALDEZ</t>
  </si>
  <si>
    <t>DESCRIPCIÓN</t>
  </si>
  <si>
    <t>RELACIÓN DE INGRESOS Y EGRESOS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</si>
  <si>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</si>
  <si>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</si>
  <si>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9"/>
        <rFont val="Times New Roman"/>
        <family val="1"/>
      </rPr>
      <t xml:space="preserve">CK </t>
    </r>
    <r>
      <rPr>
        <sz val="9"/>
        <rFont val="Times New Roman"/>
        <family val="1"/>
      </rPr>
      <t xml:space="preserve">= CHEQUE, </t>
    </r>
    <r>
      <rPr>
        <b/>
        <sz val="9"/>
        <rFont val="Times New Roman"/>
        <family val="1"/>
      </rPr>
      <t xml:space="preserve">E/D </t>
    </r>
    <r>
      <rPr>
        <sz val="9"/>
        <rFont val="Times New Roman"/>
        <family val="1"/>
      </rPr>
      <t>= ENTRADA DE DIARIO,</t>
    </r>
    <r>
      <rPr>
        <b/>
        <sz val="9"/>
        <rFont val="Times New Roman"/>
        <family val="1"/>
      </rPr>
      <t xml:space="preserve"> TR </t>
    </r>
    <r>
      <rPr>
        <sz val="9"/>
        <rFont val="Times New Roman"/>
        <family val="1"/>
      </rPr>
      <t>= TRANSFERENCIA,</t>
    </r>
    <r>
      <rPr>
        <b/>
        <sz val="9"/>
        <rFont val="Times New Roman"/>
        <family val="1"/>
      </rPr>
      <t xml:space="preserve"> CK/ADM</t>
    </r>
    <r>
      <rPr>
        <sz val="9"/>
        <rFont val="Times New Roman"/>
        <family val="1"/>
      </rPr>
      <t xml:space="preserve"> = CHEQUES DE ADMINISTRACIÓN </t>
    </r>
  </si>
  <si>
    <t>DEPOSITO</t>
  </si>
  <si>
    <t>BCO.COLECTORA DE REC DIRECTOS MH</t>
  </si>
  <si>
    <t xml:space="preserve">INGRESOS POR CAPTACIÓN DIRECTA </t>
  </si>
  <si>
    <t>BCO. COLECTOR MH</t>
  </si>
  <si>
    <t>FONDO REPONIBLE INSTITUCIONAL MH</t>
  </si>
  <si>
    <t>BCO. SUBCUENTA REC. DIRECTOS MH</t>
  </si>
  <si>
    <t xml:space="preserve">DIRECCION FINANCIERA </t>
  </si>
  <si>
    <t>MARIA ELENA PEÑA DE JESUS</t>
  </si>
  <si>
    <t>31/10/2024</t>
  </si>
  <si>
    <t>NOVIEMBRE 2024</t>
  </si>
  <si>
    <t>BALANCE FINAL AL 30 NOVIEMBRE 2024</t>
  </si>
  <si>
    <t>01/11/2024</t>
  </si>
  <si>
    <t>05/11/2024</t>
  </si>
  <si>
    <t>06/11/2024</t>
  </si>
  <si>
    <t>07/11/2024</t>
  </si>
  <si>
    <t>08/11/2024</t>
  </si>
  <si>
    <t>11/11/2024</t>
  </si>
  <si>
    <t>12/11/2024</t>
  </si>
  <si>
    <t>13/11/2024</t>
  </si>
  <si>
    <t>14/11/2024</t>
  </si>
  <si>
    <t>15/11/2024</t>
  </si>
  <si>
    <t>18/11/2024</t>
  </si>
  <si>
    <t>19/11/2024</t>
  </si>
  <si>
    <t>20/11/2024</t>
  </si>
  <si>
    <t>21/11/2024</t>
  </si>
  <si>
    <t>22/11/2024</t>
  </si>
  <si>
    <t>25/11/2024</t>
  </si>
  <si>
    <t>26/11/2024</t>
  </si>
  <si>
    <t>27/11/2024</t>
  </si>
  <si>
    <t>28/11/2024</t>
  </si>
  <si>
    <t>29/11/2024</t>
  </si>
  <si>
    <t>E/D 11/01</t>
  </si>
  <si>
    <t>E/D 11/02</t>
  </si>
  <si>
    <t>E/D 11/03</t>
  </si>
  <si>
    <t>E/D 11/04</t>
  </si>
  <si>
    <t>E/D 11/05</t>
  </si>
  <si>
    <t>E/D 11/06</t>
  </si>
  <si>
    <r>
      <t>PARA REGISTRAR CARGOS BANCARIOS DE LA CTA. INTERNA DE (FONDO REPONIBLE INST. MH</t>
    </r>
    <r>
      <rPr>
        <sz val="9"/>
        <color indexed="8"/>
        <rFont val="Times New Roman"/>
        <family val="1"/>
      </rPr>
      <t>), CORRESPONDIENTES AL MES DE NOVIEMBRE 2024.</t>
    </r>
  </si>
  <si>
    <t>PARA REGISTRAR LOS LIBRAMIENTOS ANULADOS POR LA FUENTE 2084, CORRESPONDIENTE AL MES DE NOVIEMBRE  2024.</t>
  </si>
  <si>
    <t>PARA REGISTRAR LOS LIBRAMIENTOS EJECUTADOS  POR LA FUENTE 2084, CORRESPONDIENTE AL MES DE NOVIEMBRE  2024.</t>
  </si>
  <si>
    <t>PARA REGISTRAR LAS TRANSFERENCIAS AUTOMATICAS DE LA CTA. NO. 010-250062-2 (COLECTOR DE HACIENDA) AL  FONDO 100, CORRESPONDIENTE AL MES DE NOVIEMBRE 2024.</t>
  </si>
  <si>
    <t>PARA REGISTRAR EL DEBITO A LA SUBCUENTA DE RECURSOS  DIRECTOS POR TRANSFERENCIA  RECIBIDA  DE LA CUENTA NO. 010-252046-1 (COLECTORA REC. DIRECTOS) CORRESPONDIENTE AL MES DE NOVIEMBRE 2024.</t>
  </si>
  <si>
    <t>PARA REGISTRAR EL CREDITO A LA CUENTA NO. 010-252046-1 (COLECTORA REC. DIRECTOS) POR TRANSFERENCIA APLICADA A LA (SUBCUENTA DE RECURSOS  DIRECTOS) CORRESPONDIENTE AL MES DE  NOVIEMBRE 2024.</t>
  </si>
  <si>
    <t>INSTITUTO POSTAL DOMINICANO</t>
  </si>
  <si>
    <t>CK 142</t>
  </si>
  <si>
    <t>CK 143</t>
  </si>
  <si>
    <t xml:space="preserve">PAGO DE SERVICIOS DE APARTADO POSTAL No. 1478, CORRESPONDIENTE AL AÑO 2024, PERTENECIENTE A ESTE MINISTERIO DE HACIENDA. FACTURA NCF. NO. B1500002476 DE FECHA 05/11/2024. </t>
  </si>
  <si>
    <t>REPOSICION DE CAJA CHICA PERTENECIENTE A LA DIRECCIÓN DE ADMINISTRACIÓN DE BIENES Y SERVICIOS, RECIBOS DEL 251 AL 292.</t>
  </si>
  <si>
    <t>PARA REGISTRAR EL PAGO DE LA TARJETA VISA CORPORATIVA, ASIGNADA AL SR. MINISTRO DEL MINISTERIO DE HACIENDA, CORRESPONDIENTE AL MES DE NOVIEMBRE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</si>
</sst>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);\-#,##0.00"/>
  </numFmts>
  <fonts count="3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color theme="0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sz val="9"/>
      <color theme="1"/>
      <name val="Times New Roman"/>
      <family val="1"/>
    </font>
    <font>
      <sz val="11"/>
      <color rgb="FF1F497D"/>
      <name val="Calibri"/>
      <family val="2"/>
      <scheme val="minor"/>
    </font>
    <font>
      <sz val="2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sz val="8"/>
      <name val="Calibri"/>
      <family val="2"/>
      <scheme val="minor"/>
    </font>
    <font>
      <sz val="8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164" fontId="15" fillId="0" borderId="0" applyFont="0" applyFill="0" applyBorder="0" applyAlignment="0" applyProtection="0">
      <alignment vertical="top"/>
    </xf>
    <xf numFmtId="0" fontId="15" fillId="0" borderId="0">
      <alignment vertical="top"/>
    </xf>
  </cellStyleXfs>
  <cellXfs count="97">
    <xf numFmtId="0" fontId="0" fillId="0" borderId="0" xfId="0"/>
    <xf numFmtId="4" fontId="0" fillId="0" borderId="0" xfId="0" applyNumberFormat="1"/>
    <xf numFmtId="4" fontId="12" fillId="0" borderId="0" xfId="0" applyNumberFormat="1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1" fillId="0" borderId="0" xfId="0" applyNumberFormat="1" applyFont="1"/>
    <xf numFmtId="164" fontId="9" fillId="0" borderId="0" xfId="1" applyFont="1"/>
    <xf numFmtId="164" fontId="0" fillId="0" borderId="0" xfId="0" applyNumberFormat="1"/>
    <xf numFmtId="0" fontId="0" fillId="0" borderId="0" xfId="0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wrapText="1"/>
    </xf>
    <xf numFmtId="164" fontId="13" fillId="0" borderId="1" xfId="1" applyFont="1" applyBorder="1" applyAlignment="1">
      <alignment wrapText="1"/>
    </xf>
    <xf numFmtId="0" fontId="6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1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 wrapText="1"/>
    </xf>
    <xf numFmtId="164" fontId="9" fillId="0" borderId="2" xfId="1" applyFont="1" applyBorder="1" applyAlignment="1">
      <alignment wrapText="1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0" applyFont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20" fillId="0" borderId="4" xfId="0" applyFont="1" applyBorder="1" applyAlignment="1">
      <alignment horizontal="center" vertical="center" wrapText="1"/>
    </xf>
    <xf numFmtId="4" fontId="22" fillId="0" borderId="4" xfId="1" applyNumberFormat="1" applyFont="1" applyFill="1" applyBorder="1" applyAlignment="1">
      <alignment vertical="center" wrapText="1"/>
    </xf>
    <xf numFmtId="49" fontId="24" fillId="0" borderId="0" xfId="0" applyNumberFormat="1" applyFont="1" applyAlignment="1">
      <alignment horizontal="right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64" fontId="25" fillId="0" borderId="0" xfId="1" applyFont="1" applyFill="1" applyBorder="1" applyAlignment="1">
      <alignment vertical="center" wrapText="1"/>
    </xf>
    <xf numFmtId="4" fontId="14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9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6" fillId="0" borderId="0" xfId="0" applyFont="1" applyAlignment="1">
      <alignment vertical="center" wrapText="1" readingOrder="1"/>
    </xf>
    <xf numFmtId="0" fontId="2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91"/>
    </xf>
    <xf numFmtId="0" fontId="22" fillId="0" borderId="0" xfId="0" applyFont="1"/>
    <xf numFmtId="0" fontId="0" fillId="0" borderId="0" xfId="0" applyAlignment="1">
      <alignment horizontal="left" indent="33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49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4" fontId="33" fillId="2" borderId="4" xfId="1" applyNumberFormat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 wrapText="1"/>
    </xf>
    <xf numFmtId="4" fontId="22" fillId="0" borderId="0" xfId="1" applyNumberFormat="1" applyFont="1" applyFill="1" applyBorder="1" applyAlignment="1">
      <alignment vertical="center" wrapText="1"/>
    </xf>
    <xf numFmtId="4" fontId="27" fillId="0" borderId="0" xfId="0" applyNumberFormat="1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" fontId="33" fillId="2" borderId="4" xfId="0" applyNumberFormat="1" applyFont="1" applyFill="1" applyBorder="1" applyAlignment="1">
      <alignment horizontal="center" vertical="center"/>
    </xf>
    <xf numFmtId="0" fontId="27" fillId="0" borderId="0" xfId="0" applyFont="1"/>
    <xf numFmtId="4" fontId="27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4" fontId="22" fillId="0" borderId="4" xfId="1" applyNumberFormat="1" applyFont="1" applyFill="1" applyBorder="1" applyAlignment="1">
      <alignment horizontal="right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16" fontId="27" fillId="0" borderId="4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4" fontId="19" fillId="0" borderId="4" xfId="0" applyNumberFormat="1" applyFont="1" applyBorder="1" applyAlignment="1">
      <alignment vertical="center"/>
    </xf>
    <xf numFmtId="0" fontId="27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4" fontId="25" fillId="0" borderId="0" xfId="0" applyNumberFormat="1" applyFont="1" applyAlignment="1">
      <alignment vertical="center" wrapText="1"/>
    </xf>
    <xf numFmtId="4" fontId="35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4" fontId="20" fillId="0" borderId="4" xfId="1" applyNumberFormat="1" applyFont="1" applyFill="1" applyBorder="1" applyAlignment="1">
      <alignment vertical="center" wrapText="1"/>
    </xf>
    <xf numFmtId="0" fontId="3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</cellXfs>
  <cellStyles count="21">
    <cellStyle name="Millares" xfId="1" builtinId="3"/>
    <cellStyle name="Millares 2" xfId="6" xr:uid="{00000000-0005-0000-0000-000001000000}"/>
    <cellStyle name="Millares 2 2" xfId="12" xr:uid="{00000000-0005-0000-0000-000002000000}"/>
    <cellStyle name="Millares 3" xfId="19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  <cellStyle name="Normal 2 2 2" xfId="7" xr:uid="{00000000-0005-0000-0000-000007000000}"/>
    <cellStyle name="Normal 2 2 2 2" xfId="11" xr:uid="{00000000-0005-0000-0000-000008000000}"/>
    <cellStyle name="Normal 2 2 2 2 2" xfId="13" xr:uid="{00000000-0005-0000-0000-000009000000}"/>
    <cellStyle name="Normal 2 2 2 2 3" xfId="18" xr:uid="{00000000-0005-0000-0000-00000A000000}"/>
    <cellStyle name="Normal 2 2 2 3" xfId="17" xr:uid="{00000000-0005-0000-0000-00000B000000}"/>
    <cellStyle name="Normal 2 2 3" xfId="10" xr:uid="{00000000-0005-0000-0000-00000C000000}"/>
    <cellStyle name="Normal 2 2 4" xfId="14" xr:uid="{00000000-0005-0000-0000-00000D000000}"/>
    <cellStyle name="Normal 2 2 5" xfId="16" xr:uid="{00000000-0005-0000-0000-00000E000000}"/>
    <cellStyle name="Normal 2 3" xfId="8" xr:uid="{00000000-0005-0000-0000-00000F000000}"/>
    <cellStyle name="Normal 2 4" xfId="9" xr:uid="{00000000-0005-0000-0000-000010000000}"/>
    <cellStyle name="Normal 2 5" xfId="15" xr:uid="{00000000-0005-0000-0000-000011000000}"/>
    <cellStyle name="Normal 3" xfId="3" xr:uid="{00000000-0005-0000-0000-000012000000}"/>
    <cellStyle name="Normal 4" xfId="4" xr:uid="{00000000-0005-0000-0000-000013000000}"/>
    <cellStyle name="Normal 9" xfId="20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2586568</xdr:colOff>
      <xdr:row>0</xdr:row>
      <xdr:rowOff>0</xdr:rowOff>
    </xdr:from>
    <xdr:to>
      <xdr:col>3</xdr:col>
      <xdr:colOff>1972734</xdr:colOff>
      <xdr:row>6</xdr:row>
      <xdr:rowOff>21166</xdr:rowOff>
    </xdr:to>
    <xdr:pic>
      <xdr:nvPicPr>
        <xdr:cNvPr id="4" name="Imagen 3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4893" y="0"/>
          <a:ext cx="2481791" cy="13070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390"/>
  <sheetViews>
    <sheetView showGridLines="0" tabSelected="1" showWhiteSpace="0" topLeftCell="A199" zoomScaleNormal="100" zoomScaleSheetLayoutView="75" workbookViewId="0">
      <selection activeCell="K202" sqref="K202"/>
    </sheetView>
  </sheetViews>
  <sheetFormatPr baseColWidth="10" defaultColWidth="11.42578125" defaultRowHeight="15" x14ac:dyDescent="0.25"/>
  <cols>
    <col min="1" max="1" width="13.85546875" style="8" customWidth="1"/>
    <col min="2" max="2" width="13.7109375" style="4" customWidth="1"/>
    <col min="3" max="3" width="46.42578125" style="71" customWidth="1"/>
    <col min="4" max="4" width="50.7109375" style="1" customWidth="1"/>
    <col min="5" max="5" width="15.7109375" style="67" customWidth="1"/>
    <col min="6" max="6" width="14.85546875" style="62" customWidth="1"/>
    <col min="7" max="7" width="15.7109375" customWidth="1"/>
    <col min="8" max="8" width="15.85546875" customWidth="1"/>
    <col min="9" max="9" width="14.85546875" customWidth="1"/>
    <col min="10" max="10" width="13.85546875" customWidth="1"/>
    <col min="11" max="11" width="14.5703125" customWidth="1"/>
    <col min="12" max="14" width="10.140625" customWidth="1"/>
  </cols>
  <sheetData>
    <row r="6" spans="1:15" ht="26.25" customHeight="1" x14ac:dyDescent="0.3">
      <c r="A6" s="93"/>
      <c r="B6" s="93"/>
      <c r="C6" s="93"/>
      <c r="D6" s="93"/>
      <c r="E6" s="93"/>
      <c r="F6" s="93"/>
      <c r="G6" s="93"/>
    </row>
    <row r="7" spans="1:15" ht="17.25" customHeight="1" x14ac:dyDescent="0.25">
      <c r="A7" s="94" t="s">
        <v>83</v>
      </c>
      <c r="B7" s="94"/>
      <c r="C7" s="94"/>
      <c r="D7" s="94"/>
      <c r="E7" s="94"/>
      <c r="F7" s="94"/>
      <c r="G7" s="94"/>
      <c r="H7" s="34"/>
      <c r="I7" s="34"/>
      <c r="J7" s="34"/>
      <c r="K7" s="34"/>
      <c r="L7" s="34"/>
      <c r="M7" s="34"/>
      <c r="N7" s="34"/>
      <c r="O7" s="34"/>
    </row>
    <row r="8" spans="1:15" ht="6.75" customHeight="1" x14ac:dyDescent="0.25">
      <c r="B8" s="8"/>
      <c r="D8" s="8"/>
      <c r="E8" s="63"/>
      <c r="F8" s="63"/>
      <c r="G8" s="8"/>
    </row>
    <row r="9" spans="1:15" ht="17.25" customHeight="1" x14ac:dyDescent="0.3">
      <c r="A9" s="95" t="s">
        <v>4</v>
      </c>
      <c r="B9" s="95"/>
      <c r="C9" s="95"/>
      <c r="D9" s="95"/>
      <c r="E9" s="95"/>
      <c r="F9" s="95"/>
      <c r="G9" s="95"/>
    </row>
    <row r="10" spans="1:15" ht="7.5" customHeight="1" x14ac:dyDescent="0.25"/>
    <row r="11" spans="1:15" ht="14.25" customHeight="1" x14ac:dyDescent="0.25">
      <c r="A11" s="96" t="s">
        <v>73</v>
      </c>
      <c r="B11" s="96"/>
      <c r="C11" s="96"/>
      <c r="D11" s="96"/>
      <c r="E11" s="96"/>
      <c r="F11" s="96"/>
      <c r="G11" s="96"/>
    </row>
    <row r="12" spans="1:15" ht="18.75" x14ac:dyDescent="0.3">
      <c r="A12" s="35"/>
      <c r="B12" s="35"/>
      <c r="C12" s="72"/>
      <c r="D12" s="35"/>
      <c r="E12" s="63"/>
      <c r="F12" s="64"/>
      <c r="G12" s="35"/>
    </row>
    <row r="13" spans="1:15" ht="15.75" x14ac:dyDescent="0.25">
      <c r="A13" s="81"/>
      <c r="B13" s="3"/>
      <c r="C13" s="70"/>
      <c r="D13" s="2"/>
      <c r="G13" s="27" t="s">
        <v>86</v>
      </c>
    </row>
    <row r="15" spans="1:15" s="29" customFormat="1" ht="31.5" customHeight="1" x14ac:dyDescent="0.25">
      <c r="A15" s="55" t="s">
        <v>0</v>
      </c>
      <c r="B15" s="55" t="s">
        <v>67</v>
      </c>
      <c r="C15" s="54" t="s">
        <v>72</v>
      </c>
      <c r="D15" s="54" t="s">
        <v>6</v>
      </c>
      <c r="E15" s="65" t="s">
        <v>1</v>
      </c>
      <c r="F15" s="65" t="s">
        <v>2</v>
      </c>
      <c r="G15" s="56" t="s">
        <v>3</v>
      </c>
    </row>
    <row r="16" spans="1:15" s="28" customFormat="1" ht="19.5" customHeight="1" x14ac:dyDescent="0.25">
      <c r="A16" s="47" t="s">
        <v>85</v>
      </c>
      <c r="B16" s="25"/>
      <c r="C16" s="73"/>
      <c r="D16" s="48" t="s">
        <v>5</v>
      </c>
      <c r="E16" s="82">
        <v>631471886.42999995</v>
      </c>
      <c r="F16" s="57"/>
      <c r="G16" s="26">
        <f>+E16</f>
        <v>631471886.42999995</v>
      </c>
    </row>
    <row r="17" spans="1:8" s="28" customFormat="1" ht="15.75" customHeight="1" x14ac:dyDescent="0.25">
      <c r="A17" s="83" t="s">
        <v>88</v>
      </c>
      <c r="B17" s="87" t="s">
        <v>77</v>
      </c>
      <c r="C17" s="85" t="s">
        <v>78</v>
      </c>
      <c r="D17" s="85" t="s">
        <v>79</v>
      </c>
      <c r="E17" s="92">
        <v>29550</v>
      </c>
      <c r="F17" s="86"/>
      <c r="G17" s="26">
        <f>G16+'PORTAL MH'!$E17-'PORTAL MH'!$F17</f>
        <v>631501436.42999995</v>
      </c>
      <c r="H17" s="89"/>
    </row>
    <row r="18" spans="1:8" s="28" customFormat="1" ht="15.75" customHeight="1" x14ac:dyDescent="0.25">
      <c r="A18" s="83" t="s">
        <v>88</v>
      </c>
      <c r="B18" s="87" t="s">
        <v>77</v>
      </c>
      <c r="C18" s="85" t="s">
        <v>78</v>
      </c>
      <c r="D18" s="85" t="s">
        <v>79</v>
      </c>
      <c r="E18" s="92">
        <v>1000800</v>
      </c>
      <c r="F18" s="86"/>
      <c r="G18" s="26">
        <f>G17+'PORTAL MH'!$E18-'PORTAL MH'!$F18</f>
        <v>632502236.42999995</v>
      </c>
    </row>
    <row r="19" spans="1:8" s="28" customFormat="1" ht="15.75" customHeight="1" x14ac:dyDescent="0.25">
      <c r="A19" s="83" t="s">
        <v>88</v>
      </c>
      <c r="B19" s="87" t="s">
        <v>77</v>
      </c>
      <c r="C19" s="85" t="s">
        <v>78</v>
      </c>
      <c r="D19" s="85" t="s">
        <v>79</v>
      </c>
      <c r="E19" s="92">
        <v>34000</v>
      </c>
      <c r="F19" s="86"/>
      <c r="G19" s="26">
        <f>G18+'PORTAL MH'!$E19-'PORTAL MH'!$F19</f>
        <v>632536236.42999995</v>
      </c>
    </row>
    <row r="20" spans="1:8" s="28" customFormat="1" ht="15.75" customHeight="1" x14ac:dyDescent="0.25">
      <c r="A20" s="83" t="s">
        <v>88</v>
      </c>
      <c r="B20" s="87" t="s">
        <v>77</v>
      </c>
      <c r="C20" s="85" t="s">
        <v>78</v>
      </c>
      <c r="D20" s="85" t="s">
        <v>79</v>
      </c>
      <c r="E20" s="92">
        <v>42000</v>
      </c>
      <c r="F20" s="86"/>
      <c r="G20" s="26">
        <f>G19+'PORTAL MH'!$E20-'PORTAL MH'!$F20</f>
        <v>632578236.42999995</v>
      </c>
    </row>
    <row r="21" spans="1:8" s="28" customFormat="1" ht="15.75" customHeight="1" x14ac:dyDescent="0.25">
      <c r="A21" s="83" t="s">
        <v>88</v>
      </c>
      <c r="B21" s="87" t="s">
        <v>77</v>
      </c>
      <c r="C21" s="85" t="s">
        <v>78</v>
      </c>
      <c r="D21" s="85" t="s">
        <v>79</v>
      </c>
      <c r="E21" s="92">
        <v>2000</v>
      </c>
      <c r="F21" s="86"/>
      <c r="G21" s="26">
        <f>G20+'PORTAL MH'!$E21-'PORTAL MH'!$F21</f>
        <v>632580236.42999995</v>
      </c>
    </row>
    <row r="22" spans="1:8" s="28" customFormat="1" ht="15.75" customHeight="1" x14ac:dyDescent="0.25">
      <c r="A22" s="83" t="s">
        <v>88</v>
      </c>
      <c r="B22" s="87" t="s">
        <v>77</v>
      </c>
      <c r="C22" s="85" t="s">
        <v>78</v>
      </c>
      <c r="D22" s="85" t="s">
        <v>79</v>
      </c>
      <c r="E22" s="92">
        <v>12000</v>
      </c>
      <c r="F22" s="86"/>
      <c r="G22" s="26">
        <f>G21+'PORTAL MH'!$E22-'PORTAL MH'!$F22</f>
        <v>632592236.42999995</v>
      </c>
    </row>
    <row r="23" spans="1:8" s="28" customFormat="1" ht="15.75" customHeight="1" x14ac:dyDescent="0.25">
      <c r="A23" s="83" t="s">
        <v>88</v>
      </c>
      <c r="B23" s="87" t="s">
        <v>77</v>
      </c>
      <c r="C23" s="85" t="s">
        <v>78</v>
      </c>
      <c r="D23" s="85" t="s">
        <v>79</v>
      </c>
      <c r="E23" s="92">
        <v>2000</v>
      </c>
      <c r="F23" s="86"/>
      <c r="G23" s="26">
        <f>G22+'PORTAL MH'!$E23-'PORTAL MH'!$F23</f>
        <v>632594236.42999995</v>
      </c>
    </row>
    <row r="24" spans="1:8" s="28" customFormat="1" ht="15.75" customHeight="1" x14ac:dyDescent="0.25">
      <c r="A24" s="83" t="s">
        <v>88</v>
      </c>
      <c r="B24" s="87" t="s">
        <v>77</v>
      </c>
      <c r="C24" s="85" t="s">
        <v>80</v>
      </c>
      <c r="D24" s="85" t="s">
        <v>79</v>
      </c>
      <c r="E24" s="92">
        <v>1500</v>
      </c>
      <c r="F24" s="86"/>
      <c r="G24" s="26">
        <f>G23+'PORTAL MH'!$E24-'PORTAL MH'!$F24</f>
        <v>632595736.42999995</v>
      </c>
    </row>
    <row r="25" spans="1:8" s="28" customFormat="1" ht="15.75" customHeight="1" x14ac:dyDescent="0.25">
      <c r="A25" s="83" t="s">
        <v>88</v>
      </c>
      <c r="B25" s="87" t="s">
        <v>77</v>
      </c>
      <c r="C25" s="85" t="s">
        <v>80</v>
      </c>
      <c r="D25" s="85" t="s">
        <v>79</v>
      </c>
      <c r="E25" s="92">
        <v>10500</v>
      </c>
      <c r="F25" s="86"/>
      <c r="G25" s="26">
        <f>G24+'PORTAL MH'!$E25-'PORTAL MH'!$F25</f>
        <v>632606236.42999995</v>
      </c>
    </row>
    <row r="26" spans="1:8" s="28" customFormat="1" ht="15.75" customHeight="1" x14ac:dyDescent="0.25">
      <c r="A26" s="83" t="s">
        <v>89</v>
      </c>
      <c r="B26" s="87" t="s">
        <v>77</v>
      </c>
      <c r="C26" s="85" t="s">
        <v>78</v>
      </c>
      <c r="D26" s="85" t="s">
        <v>79</v>
      </c>
      <c r="E26" s="92">
        <v>25830</v>
      </c>
      <c r="F26" s="86"/>
      <c r="G26" s="26">
        <f>G25+'PORTAL MH'!$E26-'PORTAL MH'!$F26</f>
        <v>632632066.42999995</v>
      </c>
    </row>
    <row r="27" spans="1:8" s="28" customFormat="1" ht="15.75" customHeight="1" x14ac:dyDescent="0.25">
      <c r="A27" s="83" t="s">
        <v>89</v>
      </c>
      <c r="B27" s="87" t="s">
        <v>77</v>
      </c>
      <c r="C27" s="85" t="s">
        <v>78</v>
      </c>
      <c r="D27" s="85" t="s">
        <v>79</v>
      </c>
      <c r="E27" s="92">
        <v>800</v>
      </c>
      <c r="F27" s="86"/>
      <c r="G27" s="26">
        <f>G26+'PORTAL MH'!$E27-'PORTAL MH'!$F27</f>
        <v>632632866.42999995</v>
      </c>
    </row>
    <row r="28" spans="1:8" s="28" customFormat="1" ht="15.75" customHeight="1" x14ac:dyDescent="0.25">
      <c r="A28" s="83" t="s">
        <v>89</v>
      </c>
      <c r="B28" s="87" t="s">
        <v>77</v>
      </c>
      <c r="C28" s="85" t="s">
        <v>78</v>
      </c>
      <c r="D28" s="85" t="s">
        <v>79</v>
      </c>
      <c r="E28" s="92">
        <v>186400</v>
      </c>
      <c r="F28" s="86"/>
      <c r="G28" s="26">
        <f>G27+'PORTAL MH'!$E28-'PORTAL MH'!$F28</f>
        <v>632819266.42999995</v>
      </c>
    </row>
    <row r="29" spans="1:8" s="28" customFormat="1" ht="15.75" customHeight="1" x14ac:dyDescent="0.25">
      <c r="A29" s="83" t="s">
        <v>89</v>
      </c>
      <c r="B29" s="87" t="s">
        <v>77</v>
      </c>
      <c r="C29" s="85" t="s">
        <v>78</v>
      </c>
      <c r="D29" s="85" t="s">
        <v>79</v>
      </c>
      <c r="E29" s="92">
        <v>26000</v>
      </c>
      <c r="F29" s="86"/>
      <c r="G29" s="26">
        <f>G28+'PORTAL MH'!$E29-'PORTAL MH'!$F29</f>
        <v>632845266.42999995</v>
      </c>
    </row>
    <row r="30" spans="1:8" s="28" customFormat="1" ht="15.75" customHeight="1" x14ac:dyDescent="0.25">
      <c r="A30" s="83" t="s">
        <v>89</v>
      </c>
      <c r="B30" s="87" t="s">
        <v>77</v>
      </c>
      <c r="C30" s="85" t="s">
        <v>78</v>
      </c>
      <c r="D30" s="85" t="s">
        <v>79</v>
      </c>
      <c r="E30" s="92">
        <v>3800</v>
      </c>
      <c r="F30" s="86"/>
      <c r="G30" s="26">
        <f>G29+'PORTAL MH'!$E30-'PORTAL MH'!$F30</f>
        <v>632849066.42999995</v>
      </c>
    </row>
    <row r="31" spans="1:8" s="28" customFormat="1" ht="15.75" customHeight="1" x14ac:dyDescent="0.25">
      <c r="A31" s="83" t="s">
        <v>89</v>
      </c>
      <c r="B31" s="87" t="s">
        <v>77</v>
      </c>
      <c r="C31" s="85" t="s">
        <v>78</v>
      </c>
      <c r="D31" s="85" t="s">
        <v>79</v>
      </c>
      <c r="E31" s="92">
        <v>66000</v>
      </c>
      <c r="F31" s="86"/>
      <c r="G31" s="26">
        <f>G30+'PORTAL MH'!$E31-'PORTAL MH'!$F31</f>
        <v>632915066.42999995</v>
      </c>
    </row>
    <row r="32" spans="1:8" s="28" customFormat="1" ht="15.75" customHeight="1" x14ac:dyDescent="0.25">
      <c r="A32" s="83" t="s">
        <v>89</v>
      </c>
      <c r="B32" s="87" t="s">
        <v>77</v>
      </c>
      <c r="C32" s="85" t="s">
        <v>78</v>
      </c>
      <c r="D32" s="85" t="s">
        <v>79</v>
      </c>
      <c r="E32" s="92">
        <v>4000</v>
      </c>
      <c r="F32" s="86"/>
      <c r="G32" s="26">
        <f>G31+'PORTAL MH'!$E32-'PORTAL MH'!$F32</f>
        <v>632919066.42999995</v>
      </c>
    </row>
    <row r="33" spans="1:7" s="28" customFormat="1" ht="15.75" customHeight="1" x14ac:dyDescent="0.25">
      <c r="A33" s="83" t="s">
        <v>89</v>
      </c>
      <c r="B33" s="87" t="s">
        <v>77</v>
      </c>
      <c r="C33" s="85" t="s">
        <v>78</v>
      </c>
      <c r="D33" s="85" t="s">
        <v>79</v>
      </c>
      <c r="E33" s="92">
        <v>48960</v>
      </c>
      <c r="F33" s="86"/>
      <c r="G33" s="26">
        <f>G32+'PORTAL MH'!$E33-'PORTAL MH'!$F33</f>
        <v>632968026.42999995</v>
      </c>
    </row>
    <row r="34" spans="1:7" s="28" customFormat="1" ht="15" customHeight="1" x14ac:dyDescent="0.25">
      <c r="A34" s="83" t="s">
        <v>89</v>
      </c>
      <c r="B34" s="87" t="s">
        <v>77</v>
      </c>
      <c r="C34" s="85" t="s">
        <v>78</v>
      </c>
      <c r="D34" s="85" t="s">
        <v>79</v>
      </c>
      <c r="E34" s="92">
        <v>4000</v>
      </c>
      <c r="F34" s="86"/>
      <c r="G34" s="26">
        <f>G33+'PORTAL MH'!$E34-'PORTAL MH'!$F34</f>
        <v>632972026.42999995</v>
      </c>
    </row>
    <row r="35" spans="1:7" s="28" customFormat="1" ht="15.75" customHeight="1" x14ac:dyDescent="0.25">
      <c r="A35" s="83" t="s">
        <v>89</v>
      </c>
      <c r="B35" s="87" t="s">
        <v>77</v>
      </c>
      <c r="C35" s="85" t="s">
        <v>80</v>
      </c>
      <c r="D35" s="85" t="s">
        <v>79</v>
      </c>
      <c r="E35" s="92">
        <v>5000</v>
      </c>
      <c r="F35" s="86"/>
      <c r="G35" s="26">
        <f>G34+'PORTAL MH'!$E35-'PORTAL MH'!$F35</f>
        <v>632977026.42999995</v>
      </c>
    </row>
    <row r="36" spans="1:7" s="28" customFormat="1" ht="15.75" customHeight="1" x14ac:dyDescent="0.25">
      <c r="A36" s="83" t="s">
        <v>90</v>
      </c>
      <c r="B36" s="87" t="s">
        <v>77</v>
      </c>
      <c r="C36" s="85" t="s">
        <v>78</v>
      </c>
      <c r="D36" s="85" t="s">
        <v>79</v>
      </c>
      <c r="E36" s="92">
        <v>66315.64</v>
      </c>
      <c r="F36" s="86"/>
      <c r="G36" s="26">
        <f>G35+'PORTAL MH'!$E36-'PORTAL MH'!$F36</f>
        <v>633043342.06999993</v>
      </c>
    </row>
    <row r="37" spans="1:7" s="28" customFormat="1" ht="15.75" customHeight="1" x14ac:dyDescent="0.25">
      <c r="A37" s="83" t="s">
        <v>90</v>
      </c>
      <c r="B37" s="87" t="s">
        <v>77</v>
      </c>
      <c r="C37" s="85" t="s">
        <v>78</v>
      </c>
      <c r="D37" s="85" t="s">
        <v>79</v>
      </c>
      <c r="E37" s="92">
        <v>15200</v>
      </c>
      <c r="F37" s="86"/>
      <c r="G37" s="26">
        <f>G36+'PORTAL MH'!$E37-'PORTAL MH'!$F37</f>
        <v>633058542.06999993</v>
      </c>
    </row>
    <row r="38" spans="1:7" s="28" customFormat="1" ht="15.75" customHeight="1" x14ac:dyDescent="0.25">
      <c r="A38" s="83" t="s">
        <v>90</v>
      </c>
      <c r="B38" s="87" t="s">
        <v>77</v>
      </c>
      <c r="C38" s="85" t="s">
        <v>78</v>
      </c>
      <c r="D38" s="85" t="s">
        <v>79</v>
      </c>
      <c r="E38" s="92">
        <v>2281</v>
      </c>
      <c r="F38" s="86"/>
      <c r="G38" s="26">
        <f>G37+'PORTAL MH'!$E38-'PORTAL MH'!$F38</f>
        <v>633060823.06999993</v>
      </c>
    </row>
    <row r="39" spans="1:7" s="28" customFormat="1" ht="15.75" customHeight="1" x14ac:dyDescent="0.25">
      <c r="A39" s="83" t="s">
        <v>90</v>
      </c>
      <c r="B39" s="87" t="s">
        <v>77</v>
      </c>
      <c r="C39" s="85" t="s">
        <v>78</v>
      </c>
      <c r="D39" s="85" t="s">
        <v>79</v>
      </c>
      <c r="E39" s="92">
        <v>92000</v>
      </c>
      <c r="F39" s="86"/>
      <c r="G39" s="26">
        <f>G38+'PORTAL MH'!$E39-'PORTAL MH'!$F39</f>
        <v>633152823.06999993</v>
      </c>
    </row>
    <row r="40" spans="1:7" s="28" customFormat="1" ht="15.75" customHeight="1" x14ac:dyDescent="0.25">
      <c r="A40" s="83" t="s">
        <v>90</v>
      </c>
      <c r="B40" s="87" t="s">
        <v>77</v>
      </c>
      <c r="C40" s="85" t="s">
        <v>78</v>
      </c>
      <c r="D40" s="85" t="s">
        <v>79</v>
      </c>
      <c r="E40" s="92">
        <v>8000</v>
      </c>
      <c r="F40" s="86"/>
      <c r="G40" s="26">
        <f>G39+'PORTAL MH'!$E40-'PORTAL MH'!$F40</f>
        <v>633160823.06999993</v>
      </c>
    </row>
    <row r="41" spans="1:7" s="28" customFormat="1" ht="15.75" customHeight="1" x14ac:dyDescent="0.25">
      <c r="A41" s="83" t="s">
        <v>90</v>
      </c>
      <c r="B41" s="87" t="s">
        <v>77</v>
      </c>
      <c r="C41" s="85" t="s">
        <v>78</v>
      </c>
      <c r="D41" s="85" t="s">
        <v>79</v>
      </c>
      <c r="E41" s="92">
        <v>28000</v>
      </c>
      <c r="F41" s="86"/>
      <c r="G41" s="26">
        <f>G40+'PORTAL MH'!$E41-'PORTAL MH'!$F41</f>
        <v>633188823.06999993</v>
      </c>
    </row>
    <row r="42" spans="1:7" s="28" customFormat="1" ht="15.75" customHeight="1" x14ac:dyDescent="0.25">
      <c r="A42" s="83" t="s">
        <v>90</v>
      </c>
      <c r="B42" s="87" t="s">
        <v>77</v>
      </c>
      <c r="C42" s="85" t="s">
        <v>78</v>
      </c>
      <c r="D42" s="85" t="s">
        <v>79</v>
      </c>
      <c r="E42" s="92">
        <v>38000</v>
      </c>
      <c r="F42" s="86"/>
      <c r="G42" s="26">
        <f>G41+'PORTAL MH'!$E42-'PORTAL MH'!$F42</f>
        <v>633226823.06999993</v>
      </c>
    </row>
    <row r="43" spans="1:7" s="28" customFormat="1" ht="15.75" customHeight="1" x14ac:dyDescent="0.25">
      <c r="A43" s="83" t="s">
        <v>90</v>
      </c>
      <c r="B43" s="87" t="s">
        <v>77</v>
      </c>
      <c r="C43" s="85" t="s">
        <v>78</v>
      </c>
      <c r="D43" s="85" t="s">
        <v>79</v>
      </c>
      <c r="E43" s="92">
        <v>166303.95000000001</v>
      </c>
      <c r="F43" s="86"/>
      <c r="G43" s="26">
        <f>G42+'PORTAL MH'!$E43-'PORTAL MH'!$F43</f>
        <v>633393127.01999998</v>
      </c>
    </row>
    <row r="44" spans="1:7" s="28" customFormat="1" ht="15.75" customHeight="1" x14ac:dyDescent="0.25">
      <c r="A44" s="83" t="s">
        <v>90</v>
      </c>
      <c r="B44" s="87" t="s">
        <v>77</v>
      </c>
      <c r="C44" s="85" t="s">
        <v>80</v>
      </c>
      <c r="D44" s="85" t="s">
        <v>79</v>
      </c>
      <c r="E44" s="92">
        <v>1000</v>
      </c>
      <c r="F44" s="86"/>
      <c r="G44" s="26">
        <f>G43+'PORTAL MH'!$E44-'PORTAL MH'!$F44</f>
        <v>633394127.01999998</v>
      </c>
    </row>
    <row r="45" spans="1:7" s="28" customFormat="1" ht="15.75" customHeight="1" x14ac:dyDescent="0.25">
      <c r="A45" s="83" t="s">
        <v>90</v>
      </c>
      <c r="B45" s="87" t="s">
        <v>77</v>
      </c>
      <c r="C45" s="85" t="s">
        <v>80</v>
      </c>
      <c r="D45" s="85" t="s">
        <v>79</v>
      </c>
      <c r="E45" s="92">
        <v>3500</v>
      </c>
      <c r="F45" s="86"/>
      <c r="G45" s="26">
        <f>G44+'PORTAL MH'!$E45-'PORTAL MH'!$F45</f>
        <v>633397627.01999998</v>
      </c>
    </row>
    <row r="46" spans="1:7" s="28" customFormat="1" ht="15.75" customHeight="1" x14ac:dyDescent="0.25">
      <c r="A46" s="83" t="s">
        <v>91</v>
      </c>
      <c r="B46" s="87" t="s">
        <v>77</v>
      </c>
      <c r="C46" s="85" t="s">
        <v>78</v>
      </c>
      <c r="D46" s="85" t="s">
        <v>79</v>
      </c>
      <c r="E46" s="92">
        <v>1300</v>
      </c>
      <c r="F46" s="86"/>
      <c r="G46" s="26">
        <f>G45+'PORTAL MH'!$E46-'PORTAL MH'!$F46</f>
        <v>633398927.01999998</v>
      </c>
    </row>
    <row r="47" spans="1:7" s="28" customFormat="1" ht="15.75" customHeight="1" x14ac:dyDescent="0.25">
      <c r="A47" s="83" t="s">
        <v>91</v>
      </c>
      <c r="B47" s="87" t="s">
        <v>77</v>
      </c>
      <c r="C47" s="85" t="s">
        <v>78</v>
      </c>
      <c r="D47" s="85" t="s">
        <v>79</v>
      </c>
      <c r="E47" s="92">
        <v>32692.97</v>
      </c>
      <c r="F47" s="86"/>
      <c r="G47" s="26">
        <f>G46+'PORTAL MH'!$E47-'PORTAL MH'!$F47</f>
        <v>633431619.99000001</v>
      </c>
    </row>
    <row r="48" spans="1:7" s="28" customFormat="1" ht="15.75" customHeight="1" x14ac:dyDescent="0.25">
      <c r="A48" s="83" t="s">
        <v>91</v>
      </c>
      <c r="B48" s="87" t="s">
        <v>77</v>
      </c>
      <c r="C48" s="85" t="s">
        <v>78</v>
      </c>
      <c r="D48" s="85" t="s">
        <v>79</v>
      </c>
      <c r="E48" s="92">
        <v>8000</v>
      </c>
      <c r="F48" s="86"/>
      <c r="G48" s="26">
        <f>G47+'PORTAL MH'!$E48-'PORTAL MH'!$F48</f>
        <v>633439619.99000001</v>
      </c>
    </row>
    <row r="49" spans="1:7" s="28" customFormat="1" ht="15.75" customHeight="1" x14ac:dyDescent="0.25">
      <c r="A49" s="83" t="s">
        <v>91</v>
      </c>
      <c r="B49" s="87" t="s">
        <v>77</v>
      </c>
      <c r="C49" s="85" t="s">
        <v>78</v>
      </c>
      <c r="D49" s="85" t="s">
        <v>79</v>
      </c>
      <c r="E49" s="92">
        <v>4000</v>
      </c>
      <c r="F49" s="86"/>
      <c r="G49" s="26">
        <f>G48+'PORTAL MH'!$E49-'PORTAL MH'!$F49</f>
        <v>633443619.99000001</v>
      </c>
    </row>
    <row r="50" spans="1:7" s="28" customFormat="1" ht="15.75" customHeight="1" x14ac:dyDescent="0.25">
      <c r="A50" s="83" t="s">
        <v>91</v>
      </c>
      <c r="B50" s="87" t="s">
        <v>77</v>
      </c>
      <c r="C50" s="85" t="s">
        <v>78</v>
      </c>
      <c r="D50" s="85" t="s">
        <v>79</v>
      </c>
      <c r="E50" s="92">
        <v>10000</v>
      </c>
      <c r="F50" s="86"/>
      <c r="G50" s="26">
        <f>G49+'PORTAL MH'!$E50-'PORTAL MH'!$F50</f>
        <v>633453619.99000001</v>
      </c>
    </row>
    <row r="51" spans="1:7" s="28" customFormat="1" ht="15.75" customHeight="1" x14ac:dyDescent="0.25">
      <c r="A51" s="83" t="s">
        <v>91</v>
      </c>
      <c r="B51" s="87" t="s">
        <v>77</v>
      </c>
      <c r="C51" s="85" t="s">
        <v>78</v>
      </c>
      <c r="D51" s="85" t="s">
        <v>79</v>
      </c>
      <c r="E51" s="92">
        <v>32000</v>
      </c>
      <c r="F51" s="86"/>
      <c r="G51" s="26">
        <f>G50+'PORTAL MH'!$E51-'PORTAL MH'!$F51</f>
        <v>633485619.99000001</v>
      </c>
    </row>
    <row r="52" spans="1:7" s="28" customFormat="1" ht="15.75" customHeight="1" x14ac:dyDescent="0.25">
      <c r="A52" s="83" t="s">
        <v>91</v>
      </c>
      <c r="B52" s="87" t="s">
        <v>77</v>
      </c>
      <c r="C52" s="85" t="s">
        <v>78</v>
      </c>
      <c r="D52" s="85" t="s">
        <v>79</v>
      </c>
      <c r="E52" s="92">
        <v>4000</v>
      </c>
      <c r="F52" s="86"/>
      <c r="G52" s="26">
        <f>G51+'PORTAL MH'!$E52-'PORTAL MH'!$F52</f>
        <v>633489619.99000001</v>
      </c>
    </row>
    <row r="53" spans="1:7" s="28" customFormat="1" ht="15.75" customHeight="1" x14ac:dyDescent="0.25">
      <c r="A53" s="83" t="s">
        <v>91</v>
      </c>
      <c r="B53" s="87" t="s">
        <v>77</v>
      </c>
      <c r="C53" s="85" t="s">
        <v>78</v>
      </c>
      <c r="D53" s="85" t="s">
        <v>79</v>
      </c>
      <c r="E53" s="92">
        <v>92000</v>
      </c>
      <c r="F53" s="86"/>
      <c r="G53" s="26">
        <f>G52+'PORTAL MH'!$E53-'PORTAL MH'!$F53</f>
        <v>633581619.99000001</v>
      </c>
    </row>
    <row r="54" spans="1:7" s="28" customFormat="1" ht="15.75" customHeight="1" x14ac:dyDescent="0.25">
      <c r="A54" s="83" t="s">
        <v>91</v>
      </c>
      <c r="B54" s="87" t="s">
        <v>77</v>
      </c>
      <c r="C54" s="85" t="s">
        <v>78</v>
      </c>
      <c r="D54" s="85" t="s">
        <v>79</v>
      </c>
      <c r="E54" s="92">
        <v>67100</v>
      </c>
      <c r="F54" s="86"/>
      <c r="G54" s="26">
        <f>G53+'PORTAL MH'!$E54-'PORTAL MH'!$F54</f>
        <v>633648719.99000001</v>
      </c>
    </row>
    <row r="55" spans="1:7" s="28" customFormat="1" ht="15.75" customHeight="1" x14ac:dyDescent="0.25">
      <c r="A55" s="83" t="s">
        <v>91</v>
      </c>
      <c r="B55" s="87" t="s">
        <v>77</v>
      </c>
      <c r="C55" s="85" t="s">
        <v>78</v>
      </c>
      <c r="D55" s="85" t="s">
        <v>79</v>
      </c>
      <c r="E55" s="92">
        <v>500000</v>
      </c>
      <c r="F55" s="86"/>
      <c r="G55" s="26">
        <f>G54+'PORTAL MH'!$E55-'PORTAL MH'!$F55</f>
        <v>634148719.99000001</v>
      </c>
    </row>
    <row r="56" spans="1:7" s="28" customFormat="1" ht="15.75" customHeight="1" x14ac:dyDescent="0.25">
      <c r="A56" s="83" t="s">
        <v>91</v>
      </c>
      <c r="B56" s="87" t="s">
        <v>77</v>
      </c>
      <c r="C56" s="85" t="s">
        <v>78</v>
      </c>
      <c r="D56" s="85" t="s">
        <v>79</v>
      </c>
      <c r="E56" s="92">
        <v>174871.74</v>
      </c>
      <c r="F56" s="86"/>
      <c r="G56" s="26">
        <f>G55+'PORTAL MH'!$E56-'PORTAL MH'!$F56</f>
        <v>634323591.73000002</v>
      </c>
    </row>
    <row r="57" spans="1:7" s="28" customFormat="1" ht="15.75" customHeight="1" x14ac:dyDescent="0.25">
      <c r="A57" s="83" t="s">
        <v>91</v>
      </c>
      <c r="B57" s="87" t="s">
        <v>77</v>
      </c>
      <c r="C57" s="85" t="s">
        <v>78</v>
      </c>
      <c r="D57" s="85" t="s">
        <v>79</v>
      </c>
      <c r="E57" s="92">
        <v>99159.95</v>
      </c>
      <c r="F57" s="86"/>
      <c r="G57" s="26">
        <f>G56+'PORTAL MH'!$E57-'PORTAL MH'!$F57</f>
        <v>634422751.68000007</v>
      </c>
    </row>
    <row r="58" spans="1:7" s="28" customFormat="1" ht="15.75" customHeight="1" x14ac:dyDescent="0.25">
      <c r="A58" s="83" t="s">
        <v>91</v>
      </c>
      <c r="B58" s="87" t="s">
        <v>77</v>
      </c>
      <c r="C58" s="85" t="s">
        <v>78</v>
      </c>
      <c r="D58" s="85" t="s">
        <v>79</v>
      </c>
      <c r="E58" s="92">
        <v>812184.72</v>
      </c>
      <c r="F58" s="86"/>
      <c r="G58" s="26">
        <f>G57+'PORTAL MH'!$E58-'PORTAL MH'!$F58</f>
        <v>635234936.4000001</v>
      </c>
    </row>
    <row r="59" spans="1:7" s="28" customFormat="1" ht="15.75" customHeight="1" x14ac:dyDescent="0.25">
      <c r="A59" s="83" t="s">
        <v>91</v>
      </c>
      <c r="B59" s="87" t="s">
        <v>77</v>
      </c>
      <c r="C59" s="85" t="s">
        <v>80</v>
      </c>
      <c r="D59" s="85" t="s">
        <v>79</v>
      </c>
      <c r="E59" s="92">
        <v>1500</v>
      </c>
      <c r="F59" s="86"/>
      <c r="G59" s="26">
        <f>G58+'PORTAL MH'!$E59-'PORTAL MH'!$F59</f>
        <v>635236436.4000001</v>
      </c>
    </row>
    <row r="60" spans="1:7" s="28" customFormat="1" ht="15.75" customHeight="1" x14ac:dyDescent="0.25">
      <c r="A60" s="83" t="s">
        <v>91</v>
      </c>
      <c r="B60" s="87" t="s">
        <v>77</v>
      </c>
      <c r="C60" s="85" t="s">
        <v>80</v>
      </c>
      <c r="D60" s="85" t="s">
        <v>79</v>
      </c>
      <c r="E60" s="92">
        <v>8000</v>
      </c>
      <c r="F60" s="86"/>
      <c r="G60" s="26">
        <f>G59+'PORTAL MH'!$E60-'PORTAL MH'!$F60</f>
        <v>635244436.4000001</v>
      </c>
    </row>
    <row r="61" spans="1:7" s="28" customFormat="1" ht="15.75" customHeight="1" x14ac:dyDescent="0.25">
      <c r="A61" s="83" t="s">
        <v>92</v>
      </c>
      <c r="B61" s="87" t="s">
        <v>77</v>
      </c>
      <c r="C61" s="85" t="s">
        <v>78</v>
      </c>
      <c r="D61" s="85" t="s">
        <v>79</v>
      </c>
      <c r="E61" s="92">
        <v>3900</v>
      </c>
      <c r="F61" s="86"/>
      <c r="G61" s="26">
        <f>G60+'PORTAL MH'!$E61-'PORTAL MH'!$F61</f>
        <v>635248336.4000001</v>
      </c>
    </row>
    <row r="62" spans="1:7" s="28" customFormat="1" ht="15.75" customHeight="1" x14ac:dyDescent="0.25">
      <c r="A62" s="83" t="s">
        <v>92</v>
      </c>
      <c r="B62" s="87" t="s">
        <v>77</v>
      </c>
      <c r="C62" s="85" t="s">
        <v>78</v>
      </c>
      <c r="D62" s="85" t="s">
        <v>79</v>
      </c>
      <c r="E62" s="92">
        <v>84200</v>
      </c>
      <c r="F62" s="86"/>
      <c r="G62" s="26">
        <f>G61+'PORTAL MH'!$E62-'PORTAL MH'!$F62</f>
        <v>635332536.4000001</v>
      </c>
    </row>
    <row r="63" spans="1:7" s="28" customFormat="1" ht="15.75" customHeight="1" x14ac:dyDescent="0.25">
      <c r="A63" s="83" t="s">
        <v>92</v>
      </c>
      <c r="B63" s="87" t="s">
        <v>77</v>
      </c>
      <c r="C63" s="85" t="s">
        <v>78</v>
      </c>
      <c r="D63" s="85" t="s">
        <v>79</v>
      </c>
      <c r="E63" s="92">
        <v>52000</v>
      </c>
      <c r="F63" s="86"/>
      <c r="G63" s="26">
        <f>G62+'PORTAL MH'!$E63-'PORTAL MH'!$F63</f>
        <v>635384536.4000001</v>
      </c>
    </row>
    <row r="64" spans="1:7" s="28" customFormat="1" ht="15.75" customHeight="1" x14ac:dyDescent="0.25">
      <c r="A64" s="83" t="s">
        <v>92</v>
      </c>
      <c r="B64" s="87" t="s">
        <v>77</v>
      </c>
      <c r="C64" s="85" t="s">
        <v>78</v>
      </c>
      <c r="D64" s="85" t="s">
        <v>79</v>
      </c>
      <c r="E64" s="92">
        <v>14000</v>
      </c>
      <c r="F64" s="86"/>
      <c r="G64" s="26">
        <f>G63+'PORTAL MH'!$E64-'PORTAL MH'!$F64</f>
        <v>635398536.4000001</v>
      </c>
    </row>
    <row r="65" spans="1:7" s="28" customFormat="1" ht="15.75" customHeight="1" x14ac:dyDescent="0.25">
      <c r="A65" s="83" t="s">
        <v>92</v>
      </c>
      <c r="B65" s="87" t="s">
        <v>77</v>
      </c>
      <c r="C65" s="85" t="s">
        <v>80</v>
      </c>
      <c r="D65" s="85" t="s">
        <v>79</v>
      </c>
      <c r="E65" s="92">
        <v>1500</v>
      </c>
      <c r="F65" s="86"/>
      <c r="G65" s="26">
        <f>G64+'PORTAL MH'!$E65-'PORTAL MH'!$F65</f>
        <v>635400036.4000001</v>
      </c>
    </row>
    <row r="66" spans="1:7" s="28" customFormat="1" ht="15.75" customHeight="1" x14ac:dyDescent="0.25">
      <c r="A66" s="83" t="s">
        <v>92</v>
      </c>
      <c r="B66" s="87" t="s">
        <v>77</v>
      </c>
      <c r="C66" s="85" t="s">
        <v>80</v>
      </c>
      <c r="D66" s="85" t="s">
        <v>79</v>
      </c>
      <c r="E66" s="92">
        <v>3000</v>
      </c>
      <c r="F66" s="86"/>
      <c r="G66" s="26">
        <f>G65+'PORTAL MH'!$E66-'PORTAL MH'!$F66</f>
        <v>635403036.4000001</v>
      </c>
    </row>
    <row r="67" spans="1:7" s="28" customFormat="1" ht="15.75" customHeight="1" x14ac:dyDescent="0.25">
      <c r="A67" s="83" t="s">
        <v>93</v>
      </c>
      <c r="B67" s="87" t="s">
        <v>77</v>
      </c>
      <c r="C67" s="85" t="s">
        <v>78</v>
      </c>
      <c r="D67" s="85" t="s">
        <v>79</v>
      </c>
      <c r="E67" s="92">
        <v>11700</v>
      </c>
      <c r="F67" s="86"/>
      <c r="G67" s="26">
        <f>G66+'PORTAL MH'!$E67-'PORTAL MH'!$F67</f>
        <v>635414736.4000001</v>
      </c>
    </row>
    <row r="68" spans="1:7" s="28" customFormat="1" ht="15.75" customHeight="1" x14ac:dyDescent="0.25">
      <c r="A68" s="83" t="s">
        <v>93</v>
      </c>
      <c r="B68" s="87" t="s">
        <v>77</v>
      </c>
      <c r="C68" s="85" t="s">
        <v>78</v>
      </c>
      <c r="D68" s="85" t="s">
        <v>79</v>
      </c>
      <c r="E68" s="92">
        <v>33200</v>
      </c>
      <c r="F68" s="86"/>
      <c r="G68" s="26">
        <f>G67+'PORTAL MH'!$E68-'PORTAL MH'!$F68</f>
        <v>635447936.4000001</v>
      </c>
    </row>
    <row r="69" spans="1:7" s="28" customFormat="1" ht="15.75" customHeight="1" x14ac:dyDescent="0.25">
      <c r="A69" s="83" t="s">
        <v>93</v>
      </c>
      <c r="B69" s="87" t="s">
        <v>77</v>
      </c>
      <c r="C69" s="85" t="s">
        <v>78</v>
      </c>
      <c r="D69" s="85" t="s">
        <v>79</v>
      </c>
      <c r="E69" s="92">
        <v>106000</v>
      </c>
      <c r="F69" s="86"/>
      <c r="G69" s="26">
        <f>G68+'PORTAL MH'!$E69-'PORTAL MH'!$F69</f>
        <v>635553936.4000001</v>
      </c>
    </row>
    <row r="70" spans="1:7" s="28" customFormat="1" ht="15.75" customHeight="1" x14ac:dyDescent="0.25">
      <c r="A70" s="83" t="s">
        <v>93</v>
      </c>
      <c r="B70" s="87" t="s">
        <v>77</v>
      </c>
      <c r="C70" s="85" t="s">
        <v>78</v>
      </c>
      <c r="D70" s="85" t="s">
        <v>79</v>
      </c>
      <c r="E70" s="92">
        <v>2000</v>
      </c>
      <c r="F70" s="86"/>
      <c r="G70" s="26">
        <f>G69+'PORTAL MH'!$E70-'PORTAL MH'!$F70</f>
        <v>635555936.4000001</v>
      </c>
    </row>
    <row r="71" spans="1:7" s="28" customFormat="1" ht="15.75" customHeight="1" x14ac:dyDescent="0.25">
      <c r="A71" s="83" t="s">
        <v>93</v>
      </c>
      <c r="B71" s="87" t="s">
        <v>77</v>
      </c>
      <c r="C71" s="85" t="s">
        <v>80</v>
      </c>
      <c r="D71" s="85" t="s">
        <v>79</v>
      </c>
      <c r="E71" s="92">
        <v>500</v>
      </c>
      <c r="F71" s="86"/>
      <c r="G71" s="26">
        <f>G70+'PORTAL MH'!$E71-'PORTAL MH'!$F71</f>
        <v>635556436.4000001</v>
      </c>
    </row>
    <row r="72" spans="1:7" s="28" customFormat="1" ht="15.75" customHeight="1" x14ac:dyDescent="0.25">
      <c r="A72" s="83" t="s">
        <v>93</v>
      </c>
      <c r="B72" s="87" t="s">
        <v>77</v>
      </c>
      <c r="C72" s="85" t="s">
        <v>80</v>
      </c>
      <c r="D72" s="85" t="s">
        <v>79</v>
      </c>
      <c r="E72" s="92">
        <v>2000</v>
      </c>
      <c r="F72" s="86"/>
      <c r="G72" s="26">
        <f>G71+'PORTAL MH'!$E72-'PORTAL MH'!$F72</f>
        <v>635558436.4000001</v>
      </c>
    </row>
    <row r="73" spans="1:7" s="28" customFormat="1" ht="15.75" customHeight="1" x14ac:dyDescent="0.25">
      <c r="A73" s="83" t="s">
        <v>94</v>
      </c>
      <c r="B73" s="87" t="s">
        <v>77</v>
      </c>
      <c r="C73" s="85" t="s">
        <v>78</v>
      </c>
      <c r="D73" s="85" t="s">
        <v>79</v>
      </c>
      <c r="E73" s="92">
        <v>8000</v>
      </c>
      <c r="F73" s="86"/>
      <c r="G73" s="26">
        <f>G72+'PORTAL MH'!$E73-'PORTAL MH'!$F73</f>
        <v>635566436.4000001</v>
      </c>
    </row>
    <row r="74" spans="1:7" s="28" customFormat="1" ht="15.75" customHeight="1" x14ac:dyDescent="0.25">
      <c r="A74" s="83" t="s">
        <v>94</v>
      </c>
      <c r="B74" s="87" t="s">
        <v>77</v>
      </c>
      <c r="C74" s="85" t="s">
        <v>78</v>
      </c>
      <c r="D74" s="85" t="s">
        <v>79</v>
      </c>
      <c r="E74" s="92">
        <v>28000</v>
      </c>
      <c r="F74" s="86"/>
      <c r="G74" s="26">
        <f>G73+'PORTAL MH'!$E74-'PORTAL MH'!$F74</f>
        <v>635594436.4000001</v>
      </c>
    </row>
    <row r="75" spans="1:7" s="28" customFormat="1" ht="15.75" customHeight="1" x14ac:dyDescent="0.25">
      <c r="A75" s="83" t="s">
        <v>94</v>
      </c>
      <c r="B75" s="87" t="s">
        <v>77</v>
      </c>
      <c r="C75" s="85" t="s">
        <v>78</v>
      </c>
      <c r="D75" s="85" t="s">
        <v>79</v>
      </c>
      <c r="E75" s="92">
        <v>2000</v>
      </c>
      <c r="F75" s="86"/>
      <c r="G75" s="26">
        <f>G74+'PORTAL MH'!$E75-'PORTAL MH'!$F75</f>
        <v>635596436.4000001</v>
      </c>
    </row>
    <row r="76" spans="1:7" s="28" customFormat="1" ht="15.75" customHeight="1" x14ac:dyDescent="0.25">
      <c r="A76" s="83" t="s">
        <v>94</v>
      </c>
      <c r="B76" s="87" t="s">
        <v>77</v>
      </c>
      <c r="C76" s="85" t="s">
        <v>78</v>
      </c>
      <c r="D76" s="85" t="s">
        <v>79</v>
      </c>
      <c r="E76" s="92">
        <v>4000</v>
      </c>
      <c r="F76" s="86"/>
      <c r="G76" s="26">
        <f>G75+'PORTAL MH'!$E76-'PORTAL MH'!$F76</f>
        <v>635600436.4000001</v>
      </c>
    </row>
    <row r="77" spans="1:7" s="28" customFormat="1" ht="15.75" customHeight="1" x14ac:dyDescent="0.25">
      <c r="A77" s="83" t="s">
        <v>94</v>
      </c>
      <c r="B77" s="87" t="s">
        <v>77</v>
      </c>
      <c r="C77" s="85" t="s">
        <v>78</v>
      </c>
      <c r="D77" s="85" t="s">
        <v>79</v>
      </c>
      <c r="E77" s="92">
        <v>12000</v>
      </c>
      <c r="F77" s="86"/>
      <c r="G77" s="26">
        <f>G76+'PORTAL MH'!$E77-'PORTAL MH'!$F77</f>
        <v>635612436.4000001</v>
      </c>
    </row>
    <row r="78" spans="1:7" s="28" customFormat="1" ht="15.75" customHeight="1" x14ac:dyDescent="0.25">
      <c r="A78" s="83" t="s">
        <v>94</v>
      </c>
      <c r="B78" s="87" t="s">
        <v>77</v>
      </c>
      <c r="C78" s="85" t="s">
        <v>78</v>
      </c>
      <c r="D78" s="85" t="s">
        <v>79</v>
      </c>
      <c r="E78" s="92">
        <v>28000</v>
      </c>
      <c r="F78" s="86"/>
      <c r="G78" s="26">
        <f>G77+'PORTAL MH'!$E78-'PORTAL MH'!$F78</f>
        <v>635640436.4000001</v>
      </c>
    </row>
    <row r="79" spans="1:7" s="28" customFormat="1" ht="15.75" customHeight="1" x14ac:dyDescent="0.25">
      <c r="A79" s="83" t="s">
        <v>94</v>
      </c>
      <c r="B79" s="87" t="s">
        <v>77</v>
      </c>
      <c r="C79" s="85" t="s">
        <v>80</v>
      </c>
      <c r="D79" s="85" t="s">
        <v>79</v>
      </c>
      <c r="E79" s="92">
        <v>1000</v>
      </c>
      <c r="F79" s="86"/>
      <c r="G79" s="26">
        <f>G78+'PORTAL MH'!$E79-'PORTAL MH'!$F79</f>
        <v>635641436.4000001</v>
      </c>
    </row>
    <row r="80" spans="1:7" s="28" customFormat="1" ht="15.75" customHeight="1" x14ac:dyDescent="0.25">
      <c r="A80" s="83" t="s">
        <v>94</v>
      </c>
      <c r="B80" s="87" t="s">
        <v>77</v>
      </c>
      <c r="C80" s="85" t="s">
        <v>80</v>
      </c>
      <c r="D80" s="85" t="s">
        <v>79</v>
      </c>
      <c r="E80" s="92">
        <v>4500</v>
      </c>
      <c r="F80" s="86"/>
      <c r="G80" s="26">
        <f>G79+'PORTAL MH'!$E80-'PORTAL MH'!$F80</f>
        <v>635645936.4000001</v>
      </c>
    </row>
    <row r="81" spans="1:7" s="28" customFormat="1" ht="15.75" customHeight="1" x14ac:dyDescent="0.25">
      <c r="A81" s="83" t="s">
        <v>95</v>
      </c>
      <c r="B81" s="87" t="s">
        <v>77</v>
      </c>
      <c r="C81" s="85" t="s">
        <v>78</v>
      </c>
      <c r="D81" s="85" t="s">
        <v>79</v>
      </c>
      <c r="E81" s="92">
        <v>54000</v>
      </c>
      <c r="F81" s="86"/>
      <c r="G81" s="26">
        <f>G80+'PORTAL MH'!$E81-'PORTAL MH'!$F81</f>
        <v>635699936.4000001</v>
      </c>
    </row>
    <row r="82" spans="1:7" s="28" customFormat="1" ht="15.75" customHeight="1" x14ac:dyDescent="0.25">
      <c r="A82" s="83" t="s">
        <v>95</v>
      </c>
      <c r="B82" s="87" t="s">
        <v>77</v>
      </c>
      <c r="C82" s="85" t="s">
        <v>78</v>
      </c>
      <c r="D82" s="85" t="s">
        <v>79</v>
      </c>
      <c r="E82" s="92">
        <v>53200</v>
      </c>
      <c r="F82" s="86"/>
      <c r="G82" s="26">
        <f>G81+'PORTAL MH'!$E82-'PORTAL MH'!$F82</f>
        <v>635753136.4000001</v>
      </c>
    </row>
    <row r="83" spans="1:7" s="28" customFormat="1" ht="15.75" customHeight="1" x14ac:dyDescent="0.25">
      <c r="A83" s="83" t="s">
        <v>95</v>
      </c>
      <c r="B83" s="87" t="s">
        <v>77</v>
      </c>
      <c r="C83" s="85" t="s">
        <v>78</v>
      </c>
      <c r="D83" s="85" t="s">
        <v>79</v>
      </c>
      <c r="E83" s="92">
        <v>119798</v>
      </c>
      <c r="F83" s="86"/>
      <c r="G83" s="26">
        <f>G82+'PORTAL MH'!$E83-'PORTAL MH'!$F83</f>
        <v>635872934.4000001</v>
      </c>
    </row>
    <row r="84" spans="1:7" s="28" customFormat="1" ht="15.75" customHeight="1" x14ac:dyDescent="0.25">
      <c r="A84" s="83" t="s">
        <v>95</v>
      </c>
      <c r="B84" s="87" t="s">
        <v>77</v>
      </c>
      <c r="C84" s="85" t="s">
        <v>78</v>
      </c>
      <c r="D84" s="85" t="s">
        <v>79</v>
      </c>
      <c r="E84" s="92">
        <v>10</v>
      </c>
      <c r="F84" s="86"/>
      <c r="G84" s="26">
        <f>G83+'PORTAL MH'!$E84-'PORTAL MH'!$F84</f>
        <v>635872944.4000001</v>
      </c>
    </row>
    <row r="85" spans="1:7" s="28" customFormat="1" ht="15.75" customHeight="1" x14ac:dyDescent="0.25">
      <c r="A85" s="83" t="s">
        <v>95</v>
      </c>
      <c r="B85" s="87" t="s">
        <v>77</v>
      </c>
      <c r="C85" s="85" t="s">
        <v>78</v>
      </c>
      <c r="D85" s="85" t="s">
        <v>79</v>
      </c>
      <c r="E85" s="92">
        <v>10000</v>
      </c>
      <c r="F85" s="86"/>
      <c r="G85" s="26">
        <f>G84+'PORTAL MH'!$E85-'PORTAL MH'!$F85</f>
        <v>635882944.4000001</v>
      </c>
    </row>
    <row r="86" spans="1:7" s="28" customFormat="1" ht="15.75" customHeight="1" x14ac:dyDescent="0.25">
      <c r="A86" s="83" t="s">
        <v>95</v>
      </c>
      <c r="B86" s="87" t="s">
        <v>77</v>
      </c>
      <c r="C86" s="85" t="s">
        <v>78</v>
      </c>
      <c r="D86" s="85" t="s">
        <v>79</v>
      </c>
      <c r="E86" s="92">
        <v>48000</v>
      </c>
      <c r="F86" s="86"/>
      <c r="G86" s="26">
        <f>G85+'PORTAL MH'!$E86-'PORTAL MH'!$F86</f>
        <v>635930944.4000001</v>
      </c>
    </row>
    <row r="87" spans="1:7" s="28" customFormat="1" ht="15.75" customHeight="1" x14ac:dyDescent="0.25">
      <c r="A87" s="83" t="s">
        <v>95</v>
      </c>
      <c r="B87" s="87" t="s">
        <v>77</v>
      </c>
      <c r="C87" s="85" t="s">
        <v>78</v>
      </c>
      <c r="D87" s="85" t="s">
        <v>79</v>
      </c>
      <c r="E87" s="92">
        <v>18000</v>
      </c>
      <c r="F87" s="86"/>
      <c r="G87" s="26">
        <f>G86+'PORTAL MH'!$E87-'PORTAL MH'!$F87</f>
        <v>635948944.4000001</v>
      </c>
    </row>
    <row r="88" spans="1:7" s="28" customFormat="1" ht="15.75" customHeight="1" x14ac:dyDescent="0.25">
      <c r="A88" s="83" t="s">
        <v>95</v>
      </c>
      <c r="B88" s="87" t="s">
        <v>77</v>
      </c>
      <c r="C88" s="85" t="s">
        <v>78</v>
      </c>
      <c r="D88" s="85" t="s">
        <v>79</v>
      </c>
      <c r="E88" s="92">
        <v>24000</v>
      </c>
      <c r="F88" s="86"/>
      <c r="G88" s="26">
        <f>G87+'PORTAL MH'!$E88-'PORTAL MH'!$F88</f>
        <v>635972944.4000001</v>
      </c>
    </row>
    <row r="89" spans="1:7" s="28" customFormat="1" ht="15.75" customHeight="1" x14ac:dyDescent="0.25">
      <c r="A89" s="83" t="s">
        <v>95</v>
      </c>
      <c r="B89" s="87" t="s">
        <v>77</v>
      </c>
      <c r="C89" s="85" t="s">
        <v>78</v>
      </c>
      <c r="D89" s="85" t="s">
        <v>79</v>
      </c>
      <c r="E89" s="92">
        <v>150220.65</v>
      </c>
      <c r="F89" s="86"/>
      <c r="G89" s="26">
        <f>G88+'PORTAL MH'!$E89-'PORTAL MH'!$F89</f>
        <v>636123165.05000007</v>
      </c>
    </row>
    <row r="90" spans="1:7" s="28" customFormat="1" ht="15.75" customHeight="1" x14ac:dyDescent="0.25">
      <c r="A90" s="83" t="s">
        <v>95</v>
      </c>
      <c r="B90" s="87" t="s">
        <v>77</v>
      </c>
      <c r="C90" s="85" t="s">
        <v>78</v>
      </c>
      <c r="D90" s="85" t="s">
        <v>79</v>
      </c>
      <c r="E90" s="92">
        <v>162678.6</v>
      </c>
      <c r="F90" s="86"/>
      <c r="G90" s="26">
        <f>G89+'PORTAL MH'!$E90-'PORTAL MH'!$F90</f>
        <v>636285843.6500001</v>
      </c>
    </row>
    <row r="91" spans="1:7" s="28" customFormat="1" ht="15.75" customHeight="1" x14ac:dyDescent="0.25">
      <c r="A91" s="83" t="s">
        <v>95</v>
      </c>
      <c r="B91" s="87" t="s">
        <v>77</v>
      </c>
      <c r="C91" s="85" t="s">
        <v>78</v>
      </c>
      <c r="D91" s="85" t="s">
        <v>79</v>
      </c>
      <c r="E91" s="92">
        <v>12000</v>
      </c>
      <c r="F91" s="86"/>
      <c r="G91" s="26">
        <f>G90+'PORTAL MH'!$E91-'PORTAL MH'!$F91</f>
        <v>636297843.6500001</v>
      </c>
    </row>
    <row r="92" spans="1:7" s="28" customFormat="1" ht="15.75" customHeight="1" x14ac:dyDescent="0.25">
      <c r="A92" s="83" t="s">
        <v>95</v>
      </c>
      <c r="B92" s="87" t="s">
        <v>77</v>
      </c>
      <c r="C92" s="85" t="s">
        <v>80</v>
      </c>
      <c r="D92" s="85" t="s">
        <v>79</v>
      </c>
      <c r="E92" s="92">
        <v>1000</v>
      </c>
      <c r="F92" s="86"/>
      <c r="G92" s="26">
        <f>G91+'PORTAL MH'!$E92-'PORTAL MH'!$F92</f>
        <v>636298843.6500001</v>
      </c>
    </row>
    <row r="93" spans="1:7" s="28" customFormat="1" ht="15.75" customHeight="1" x14ac:dyDescent="0.25">
      <c r="A93" s="83" t="s">
        <v>95</v>
      </c>
      <c r="B93" s="87" t="s">
        <v>77</v>
      </c>
      <c r="C93" s="85" t="s">
        <v>80</v>
      </c>
      <c r="D93" s="85" t="s">
        <v>79</v>
      </c>
      <c r="E93" s="92">
        <v>2500</v>
      </c>
      <c r="F93" s="86"/>
      <c r="G93" s="26">
        <f>G92+'PORTAL MH'!$E93-'PORTAL MH'!$F93</f>
        <v>636301343.6500001</v>
      </c>
    </row>
    <row r="94" spans="1:7" s="28" customFormat="1" ht="15.75" customHeight="1" x14ac:dyDescent="0.25">
      <c r="A94" s="83" t="s">
        <v>96</v>
      </c>
      <c r="B94" s="87" t="s">
        <v>77</v>
      </c>
      <c r="C94" s="85" t="s">
        <v>78</v>
      </c>
      <c r="D94" s="85" t="s">
        <v>79</v>
      </c>
      <c r="E94" s="92">
        <v>100000</v>
      </c>
      <c r="F94" s="86"/>
      <c r="G94" s="26">
        <f>G93+'PORTAL MH'!$E94-'PORTAL MH'!$F94</f>
        <v>636401343.6500001</v>
      </c>
    </row>
    <row r="95" spans="1:7" s="28" customFormat="1" ht="15.75" customHeight="1" x14ac:dyDescent="0.25">
      <c r="A95" s="83" t="s">
        <v>96</v>
      </c>
      <c r="B95" s="87" t="s">
        <v>77</v>
      </c>
      <c r="C95" s="85" t="s">
        <v>78</v>
      </c>
      <c r="D95" s="85" t="s">
        <v>79</v>
      </c>
      <c r="E95" s="92">
        <v>12900</v>
      </c>
      <c r="F95" s="86"/>
      <c r="G95" s="26">
        <f>G94+'PORTAL MH'!$E95-'PORTAL MH'!$F95</f>
        <v>636414243.6500001</v>
      </c>
    </row>
    <row r="96" spans="1:7" s="28" customFormat="1" ht="15.75" customHeight="1" x14ac:dyDescent="0.25">
      <c r="A96" s="83" t="s">
        <v>96</v>
      </c>
      <c r="B96" s="87" t="s">
        <v>77</v>
      </c>
      <c r="C96" s="85" t="s">
        <v>78</v>
      </c>
      <c r="D96" s="85" t="s">
        <v>79</v>
      </c>
      <c r="E96" s="92">
        <v>6000</v>
      </c>
      <c r="F96" s="86"/>
      <c r="G96" s="26">
        <f>G95+'PORTAL MH'!$E96-'PORTAL MH'!$F96</f>
        <v>636420243.6500001</v>
      </c>
    </row>
    <row r="97" spans="1:7" s="28" customFormat="1" ht="15.75" customHeight="1" x14ac:dyDescent="0.25">
      <c r="A97" s="83" t="s">
        <v>96</v>
      </c>
      <c r="B97" s="87" t="s">
        <v>77</v>
      </c>
      <c r="C97" s="85" t="s">
        <v>78</v>
      </c>
      <c r="D97" s="85" t="s">
        <v>79</v>
      </c>
      <c r="E97" s="92">
        <v>10000</v>
      </c>
      <c r="F97" s="86"/>
      <c r="G97" s="26">
        <f>G96+'PORTAL MH'!$E97-'PORTAL MH'!$F97</f>
        <v>636430243.6500001</v>
      </c>
    </row>
    <row r="98" spans="1:7" s="28" customFormat="1" ht="15.75" customHeight="1" x14ac:dyDescent="0.25">
      <c r="A98" s="83" t="s">
        <v>96</v>
      </c>
      <c r="B98" s="87" t="s">
        <v>77</v>
      </c>
      <c r="C98" s="85" t="s">
        <v>78</v>
      </c>
      <c r="D98" s="85" t="s">
        <v>79</v>
      </c>
      <c r="E98" s="92">
        <v>36000</v>
      </c>
      <c r="F98" s="86"/>
      <c r="G98" s="26">
        <f>G97+'PORTAL MH'!$E98-'PORTAL MH'!$F98</f>
        <v>636466243.6500001</v>
      </c>
    </row>
    <row r="99" spans="1:7" s="28" customFormat="1" ht="15.75" customHeight="1" x14ac:dyDescent="0.25">
      <c r="A99" s="83" t="s">
        <v>96</v>
      </c>
      <c r="B99" s="87" t="s">
        <v>77</v>
      </c>
      <c r="C99" s="85" t="s">
        <v>78</v>
      </c>
      <c r="D99" s="85" t="s">
        <v>79</v>
      </c>
      <c r="E99" s="92">
        <v>178880.85</v>
      </c>
      <c r="F99" s="86"/>
      <c r="G99" s="26">
        <f>G98+'PORTAL MH'!$E99-'PORTAL MH'!$F99</f>
        <v>636645124.50000012</v>
      </c>
    </row>
    <row r="100" spans="1:7" s="28" customFormat="1" ht="15.75" customHeight="1" x14ac:dyDescent="0.25">
      <c r="A100" s="83" t="s">
        <v>96</v>
      </c>
      <c r="B100" s="87" t="s">
        <v>77</v>
      </c>
      <c r="C100" s="85" t="s">
        <v>78</v>
      </c>
      <c r="D100" s="85" t="s">
        <v>79</v>
      </c>
      <c r="E100" s="92">
        <v>685134.94</v>
      </c>
      <c r="F100" s="86"/>
      <c r="G100" s="26">
        <f>G99+'PORTAL MH'!$E100-'PORTAL MH'!$F100</f>
        <v>637330259.44000018</v>
      </c>
    </row>
    <row r="101" spans="1:7" s="28" customFormat="1" ht="15.75" customHeight="1" x14ac:dyDescent="0.25">
      <c r="A101" s="83" t="s">
        <v>96</v>
      </c>
      <c r="B101" s="87" t="s">
        <v>77</v>
      </c>
      <c r="C101" s="85" t="s">
        <v>80</v>
      </c>
      <c r="D101" s="85" t="s">
        <v>79</v>
      </c>
      <c r="E101" s="92">
        <v>1000</v>
      </c>
      <c r="F101" s="86"/>
      <c r="G101" s="26">
        <f>G100+'PORTAL MH'!$E101-'PORTAL MH'!$F101</f>
        <v>637331259.44000018</v>
      </c>
    </row>
    <row r="102" spans="1:7" s="28" customFormat="1" ht="15.75" customHeight="1" x14ac:dyDescent="0.25">
      <c r="A102" s="83" t="s">
        <v>96</v>
      </c>
      <c r="B102" s="87" t="s">
        <v>77</v>
      </c>
      <c r="C102" s="85" t="s">
        <v>80</v>
      </c>
      <c r="D102" s="85" t="s">
        <v>79</v>
      </c>
      <c r="E102" s="92">
        <v>4500</v>
      </c>
      <c r="F102" s="86"/>
      <c r="G102" s="26">
        <f>G101+'PORTAL MH'!$E102-'PORTAL MH'!$F102</f>
        <v>637335759.44000018</v>
      </c>
    </row>
    <row r="103" spans="1:7" s="28" customFormat="1" ht="53.25" customHeight="1" x14ac:dyDescent="0.25">
      <c r="A103" s="83" t="s">
        <v>96</v>
      </c>
      <c r="B103" s="87" t="s">
        <v>121</v>
      </c>
      <c r="C103" s="85" t="s">
        <v>120</v>
      </c>
      <c r="D103" s="85" t="s">
        <v>123</v>
      </c>
      <c r="E103" s="92"/>
      <c r="F103" s="92">
        <v>2000</v>
      </c>
      <c r="G103" s="26">
        <f>G102+'PORTAL MH'!$E103-'PORTAL MH'!$F103</f>
        <v>637333759.44000018</v>
      </c>
    </row>
    <row r="104" spans="1:7" s="28" customFormat="1" ht="18" customHeight="1" x14ac:dyDescent="0.25">
      <c r="A104" s="83" t="s">
        <v>97</v>
      </c>
      <c r="B104" s="87" t="s">
        <v>77</v>
      </c>
      <c r="C104" s="85" t="s">
        <v>78</v>
      </c>
      <c r="D104" s="85" t="s">
        <v>79</v>
      </c>
      <c r="E104" s="92">
        <v>7500</v>
      </c>
      <c r="F104" s="86"/>
      <c r="G104" s="26">
        <f>G103+'PORTAL MH'!$E104-'PORTAL MH'!$F104</f>
        <v>637341259.44000018</v>
      </c>
    </row>
    <row r="105" spans="1:7" s="28" customFormat="1" ht="18" customHeight="1" x14ac:dyDescent="0.25">
      <c r="A105" s="83" t="s">
        <v>97</v>
      </c>
      <c r="B105" s="87" t="s">
        <v>77</v>
      </c>
      <c r="C105" s="85" t="s">
        <v>78</v>
      </c>
      <c r="D105" s="85" t="s">
        <v>79</v>
      </c>
      <c r="E105" s="92">
        <v>36000</v>
      </c>
      <c r="F105" s="86"/>
      <c r="G105" s="26">
        <f>G104+'PORTAL MH'!$E105-'PORTAL MH'!$F105</f>
        <v>637377259.44000018</v>
      </c>
    </row>
    <row r="106" spans="1:7" s="28" customFormat="1" ht="15.75" customHeight="1" x14ac:dyDescent="0.25">
      <c r="A106" s="83" t="s">
        <v>97</v>
      </c>
      <c r="B106" s="87" t="s">
        <v>77</v>
      </c>
      <c r="C106" s="85" t="s">
        <v>78</v>
      </c>
      <c r="D106" s="85" t="s">
        <v>79</v>
      </c>
      <c r="E106" s="92">
        <v>42000</v>
      </c>
      <c r="F106" s="86"/>
      <c r="G106" s="26">
        <f>G105+'PORTAL MH'!$E106-'PORTAL MH'!$F106</f>
        <v>637419259.44000018</v>
      </c>
    </row>
    <row r="107" spans="1:7" s="28" customFormat="1" ht="15.75" customHeight="1" x14ac:dyDescent="0.25">
      <c r="A107" s="83" t="s">
        <v>97</v>
      </c>
      <c r="B107" s="87" t="s">
        <v>77</v>
      </c>
      <c r="C107" s="85" t="s">
        <v>78</v>
      </c>
      <c r="D107" s="85" t="s">
        <v>79</v>
      </c>
      <c r="E107" s="92">
        <v>1300</v>
      </c>
      <c r="F107" s="86"/>
      <c r="G107" s="26">
        <f>G106+'PORTAL MH'!$E107-'PORTAL MH'!$F107</f>
        <v>637420559.44000018</v>
      </c>
    </row>
    <row r="108" spans="1:7" s="28" customFormat="1" ht="15.75" customHeight="1" x14ac:dyDescent="0.25">
      <c r="A108" s="83" t="s">
        <v>97</v>
      </c>
      <c r="B108" s="87" t="s">
        <v>77</v>
      </c>
      <c r="C108" s="85" t="s">
        <v>80</v>
      </c>
      <c r="D108" s="85" t="s">
        <v>79</v>
      </c>
      <c r="E108" s="92">
        <v>19000</v>
      </c>
      <c r="F108" s="86"/>
      <c r="G108" s="26">
        <f>G107+'PORTAL MH'!$E108-'PORTAL MH'!$F108</f>
        <v>637439559.44000018</v>
      </c>
    </row>
    <row r="109" spans="1:7" s="28" customFormat="1" ht="15.75" customHeight="1" x14ac:dyDescent="0.25">
      <c r="A109" s="83" t="s">
        <v>98</v>
      </c>
      <c r="B109" s="87" t="s">
        <v>77</v>
      </c>
      <c r="C109" s="85" t="s">
        <v>78</v>
      </c>
      <c r="D109" s="85" t="s">
        <v>79</v>
      </c>
      <c r="E109" s="92">
        <v>26460</v>
      </c>
      <c r="F109" s="86"/>
      <c r="G109" s="26">
        <f>G108+'PORTAL MH'!$E109-'PORTAL MH'!$F109</f>
        <v>637466019.44000018</v>
      </c>
    </row>
    <row r="110" spans="1:7" s="28" customFormat="1" ht="15.75" customHeight="1" x14ac:dyDescent="0.25">
      <c r="A110" s="83" t="s">
        <v>98</v>
      </c>
      <c r="B110" s="87" t="s">
        <v>77</v>
      </c>
      <c r="C110" s="85" t="s">
        <v>78</v>
      </c>
      <c r="D110" s="85" t="s">
        <v>79</v>
      </c>
      <c r="E110" s="92">
        <v>24000</v>
      </c>
      <c r="F110" s="86"/>
      <c r="G110" s="26">
        <f>G109+'PORTAL MH'!$E110-'PORTAL MH'!$F110</f>
        <v>637490019.44000018</v>
      </c>
    </row>
    <row r="111" spans="1:7" s="28" customFormat="1" ht="15.75" customHeight="1" x14ac:dyDescent="0.25">
      <c r="A111" s="83" t="s">
        <v>98</v>
      </c>
      <c r="B111" s="87" t="s">
        <v>77</v>
      </c>
      <c r="C111" s="85" t="s">
        <v>78</v>
      </c>
      <c r="D111" s="85" t="s">
        <v>79</v>
      </c>
      <c r="E111" s="92">
        <v>36000</v>
      </c>
      <c r="F111" s="86"/>
      <c r="G111" s="26">
        <f>G110+'PORTAL MH'!$E111-'PORTAL MH'!$F111</f>
        <v>637526019.44000018</v>
      </c>
    </row>
    <row r="112" spans="1:7" s="28" customFormat="1" ht="15.75" customHeight="1" x14ac:dyDescent="0.25">
      <c r="A112" s="83" t="s">
        <v>98</v>
      </c>
      <c r="B112" s="87" t="s">
        <v>77</v>
      </c>
      <c r="C112" s="85" t="s">
        <v>78</v>
      </c>
      <c r="D112" s="85" t="s">
        <v>79</v>
      </c>
      <c r="E112" s="92">
        <v>8000</v>
      </c>
      <c r="F112" s="86"/>
      <c r="G112" s="26">
        <f>G111+'PORTAL MH'!$E112-'PORTAL MH'!$F112</f>
        <v>637534019.44000018</v>
      </c>
    </row>
    <row r="113" spans="1:7" s="28" customFormat="1" ht="15.75" customHeight="1" x14ac:dyDescent="0.25">
      <c r="A113" s="83" t="s">
        <v>98</v>
      </c>
      <c r="B113" s="87" t="s">
        <v>77</v>
      </c>
      <c r="C113" s="85" t="s">
        <v>80</v>
      </c>
      <c r="D113" s="85" t="s">
        <v>79</v>
      </c>
      <c r="E113" s="92">
        <v>500</v>
      </c>
      <c r="F113" s="86"/>
      <c r="G113" s="26">
        <f>G112+'PORTAL MH'!$E113-'PORTAL MH'!$F113</f>
        <v>637534519.44000018</v>
      </c>
    </row>
    <row r="114" spans="1:7" s="28" customFormat="1" ht="15.75" customHeight="1" x14ac:dyDescent="0.25">
      <c r="A114" s="83" t="s">
        <v>98</v>
      </c>
      <c r="B114" s="87" t="s">
        <v>77</v>
      </c>
      <c r="C114" s="85" t="s">
        <v>80</v>
      </c>
      <c r="D114" s="85" t="s">
        <v>79</v>
      </c>
      <c r="E114" s="92">
        <v>4500</v>
      </c>
      <c r="F114" s="86"/>
      <c r="G114" s="26">
        <f>G113+'PORTAL MH'!$E114-'PORTAL MH'!$F114</f>
        <v>637539019.44000018</v>
      </c>
    </row>
    <row r="115" spans="1:7" s="28" customFormat="1" ht="15.75" customHeight="1" x14ac:dyDescent="0.25">
      <c r="A115" s="83" t="s">
        <v>99</v>
      </c>
      <c r="B115" s="87" t="s">
        <v>77</v>
      </c>
      <c r="C115" s="85" t="s">
        <v>78</v>
      </c>
      <c r="D115" s="85" t="s">
        <v>79</v>
      </c>
      <c r="E115" s="92">
        <v>62200</v>
      </c>
      <c r="F115" s="86"/>
      <c r="G115" s="26">
        <f>G114+'PORTAL MH'!$E115-'PORTAL MH'!$F115</f>
        <v>637601219.44000018</v>
      </c>
    </row>
    <row r="116" spans="1:7" s="28" customFormat="1" ht="15.75" customHeight="1" x14ac:dyDescent="0.25">
      <c r="A116" s="83" t="s">
        <v>99</v>
      </c>
      <c r="B116" s="87" t="s">
        <v>77</v>
      </c>
      <c r="C116" s="85" t="s">
        <v>78</v>
      </c>
      <c r="D116" s="85" t="s">
        <v>79</v>
      </c>
      <c r="E116" s="92">
        <v>66000</v>
      </c>
      <c r="F116" s="86"/>
      <c r="G116" s="26">
        <f>G115+'PORTAL MH'!$E116-'PORTAL MH'!$F116</f>
        <v>637667219.44000018</v>
      </c>
    </row>
    <row r="117" spans="1:7" s="28" customFormat="1" ht="15.75" customHeight="1" x14ac:dyDescent="0.25">
      <c r="A117" s="83" t="s">
        <v>99</v>
      </c>
      <c r="B117" s="87" t="s">
        <v>77</v>
      </c>
      <c r="C117" s="85" t="s">
        <v>78</v>
      </c>
      <c r="D117" s="85" t="s">
        <v>79</v>
      </c>
      <c r="E117" s="92">
        <v>14000</v>
      </c>
      <c r="F117" s="86"/>
      <c r="G117" s="26">
        <f>G116+'PORTAL MH'!$E117-'PORTAL MH'!$F117</f>
        <v>637681219.44000018</v>
      </c>
    </row>
    <row r="118" spans="1:7" s="28" customFormat="1" ht="15.75" customHeight="1" x14ac:dyDescent="0.25">
      <c r="A118" s="83" t="s">
        <v>99</v>
      </c>
      <c r="B118" s="87" t="s">
        <v>77</v>
      </c>
      <c r="C118" s="85" t="s">
        <v>78</v>
      </c>
      <c r="D118" s="85" t="s">
        <v>79</v>
      </c>
      <c r="E118" s="92">
        <v>2000</v>
      </c>
      <c r="F118" s="86"/>
      <c r="G118" s="26">
        <f>G117+'PORTAL MH'!$E118-'PORTAL MH'!$F118</f>
        <v>637683219.44000018</v>
      </c>
    </row>
    <row r="119" spans="1:7" s="28" customFormat="1" ht="15.75" customHeight="1" x14ac:dyDescent="0.25">
      <c r="A119" s="83" t="s">
        <v>99</v>
      </c>
      <c r="B119" s="87" t="s">
        <v>77</v>
      </c>
      <c r="C119" s="85" t="s">
        <v>78</v>
      </c>
      <c r="D119" s="85" t="s">
        <v>79</v>
      </c>
      <c r="E119" s="92">
        <v>8000</v>
      </c>
      <c r="F119" s="86"/>
      <c r="G119" s="26">
        <f>G118+'PORTAL MH'!$E119-'PORTAL MH'!$F119</f>
        <v>637691219.44000018</v>
      </c>
    </row>
    <row r="120" spans="1:7" s="28" customFormat="1" ht="15.75" customHeight="1" x14ac:dyDescent="0.25">
      <c r="A120" s="83" t="s">
        <v>99</v>
      </c>
      <c r="B120" s="87" t="s">
        <v>77</v>
      </c>
      <c r="C120" s="85" t="s">
        <v>78</v>
      </c>
      <c r="D120" s="85" t="s">
        <v>79</v>
      </c>
      <c r="E120" s="92">
        <v>36000</v>
      </c>
      <c r="F120" s="86"/>
      <c r="G120" s="26">
        <f>G119+'PORTAL MH'!$E120-'PORTAL MH'!$F120</f>
        <v>637727219.44000018</v>
      </c>
    </row>
    <row r="121" spans="1:7" s="28" customFormat="1" ht="15.75" customHeight="1" x14ac:dyDescent="0.25">
      <c r="A121" s="83" t="s">
        <v>99</v>
      </c>
      <c r="B121" s="87" t="s">
        <v>77</v>
      </c>
      <c r="C121" s="85" t="s">
        <v>78</v>
      </c>
      <c r="D121" s="85" t="s">
        <v>79</v>
      </c>
      <c r="E121" s="92">
        <v>24000</v>
      </c>
      <c r="F121" s="86"/>
      <c r="G121" s="26">
        <f>G120+'PORTAL MH'!$E121-'PORTAL MH'!$F121</f>
        <v>637751219.44000018</v>
      </c>
    </row>
    <row r="122" spans="1:7" s="28" customFormat="1" ht="15.75" customHeight="1" x14ac:dyDescent="0.25">
      <c r="A122" s="83" t="s">
        <v>99</v>
      </c>
      <c r="B122" s="87" t="s">
        <v>77</v>
      </c>
      <c r="C122" s="85" t="s">
        <v>78</v>
      </c>
      <c r="D122" s="85" t="s">
        <v>79</v>
      </c>
      <c r="E122" s="92">
        <v>500000</v>
      </c>
      <c r="F122" s="86"/>
      <c r="G122" s="26">
        <f>G121+'PORTAL MH'!$E122-'PORTAL MH'!$F122</f>
        <v>638251219.44000018</v>
      </c>
    </row>
    <row r="123" spans="1:7" s="28" customFormat="1" ht="15.75" customHeight="1" x14ac:dyDescent="0.25">
      <c r="A123" s="83" t="s">
        <v>99</v>
      </c>
      <c r="B123" s="87" t="s">
        <v>77</v>
      </c>
      <c r="C123" s="85" t="s">
        <v>80</v>
      </c>
      <c r="D123" s="85" t="s">
        <v>79</v>
      </c>
      <c r="E123" s="92">
        <v>9000</v>
      </c>
      <c r="F123" s="86"/>
      <c r="G123" s="26">
        <f>G122+'PORTAL MH'!$E123-'PORTAL MH'!$F123</f>
        <v>638260219.44000018</v>
      </c>
    </row>
    <row r="124" spans="1:7" s="28" customFormat="1" ht="15.75" customHeight="1" x14ac:dyDescent="0.25">
      <c r="A124" s="83" t="s">
        <v>100</v>
      </c>
      <c r="B124" s="87" t="s">
        <v>77</v>
      </c>
      <c r="C124" s="85" t="s">
        <v>78</v>
      </c>
      <c r="D124" s="85" t="s">
        <v>79</v>
      </c>
      <c r="E124" s="92">
        <v>37000</v>
      </c>
      <c r="F124" s="86"/>
      <c r="G124" s="26">
        <f>G123+'PORTAL MH'!$E124-'PORTAL MH'!$F124</f>
        <v>638297219.44000018</v>
      </c>
    </row>
    <row r="125" spans="1:7" s="28" customFormat="1" ht="15.75" customHeight="1" x14ac:dyDescent="0.25">
      <c r="A125" s="83" t="s">
        <v>100</v>
      </c>
      <c r="B125" s="87" t="s">
        <v>77</v>
      </c>
      <c r="C125" s="85" t="s">
        <v>78</v>
      </c>
      <c r="D125" s="85" t="s">
        <v>79</v>
      </c>
      <c r="E125" s="92">
        <v>2000</v>
      </c>
      <c r="F125" s="86"/>
      <c r="G125" s="26">
        <f>G124+'PORTAL MH'!$E125-'PORTAL MH'!$F125</f>
        <v>638299219.44000018</v>
      </c>
    </row>
    <row r="126" spans="1:7" s="28" customFormat="1" ht="15.75" customHeight="1" x14ac:dyDescent="0.25">
      <c r="A126" s="83" t="s">
        <v>100</v>
      </c>
      <c r="B126" s="87" t="s">
        <v>77</v>
      </c>
      <c r="C126" s="85" t="s">
        <v>78</v>
      </c>
      <c r="D126" s="85" t="s">
        <v>79</v>
      </c>
      <c r="E126" s="92">
        <v>10000</v>
      </c>
      <c r="F126" s="86"/>
      <c r="G126" s="26">
        <f>G125+'PORTAL MH'!$E126-'PORTAL MH'!$F126</f>
        <v>638309219.44000018</v>
      </c>
    </row>
    <row r="127" spans="1:7" s="28" customFormat="1" ht="15.75" customHeight="1" x14ac:dyDescent="0.25">
      <c r="A127" s="83" t="s">
        <v>100</v>
      </c>
      <c r="B127" s="87" t="s">
        <v>77</v>
      </c>
      <c r="C127" s="85" t="s">
        <v>78</v>
      </c>
      <c r="D127" s="85" t="s">
        <v>79</v>
      </c>
      <c r="E127" s="92">
        <v>20000</v>
      </c>
      <c r="F127" s="86"/>
      <c r="G127" s="26">
        <f>G126+'PORTAL MH'!$E127-'PORTAL MH'!$F127</f>
        <v>638329219.44000018</v>
      </c>
    </row>
    <row r="128" spans="1:7" s="28" customFormat="1" ht="15.75" customHeight="1" x14ac:dyDescent="0.25">
      <c r="A128" s="83" t="s">
        <v>100</v>
      </c>
      <c r="B128" s="87" t="s">
        <v>77</v>
      </c>
      <c r="C128" s="85" t="s">
        <v>78</v>
      </c>
      <c r="D128" s="85" t="s">
        <v>79</v>
      </c>
      <c r="E128" s="92">
        <v>156034.85</v>
      </c>
      <c r="F128" s="86"/>
      <c r="G128" s="26">
        <f>G127+'PORTAL MH'!$E128-'PORTAL MH'!$F128</f>
        <v>638485254.2900002</v>
      </c>
    </row>
    <row r="129" spans="1:7" s="28" customFormat="1" ht="15.75" customHeight="1" x14ac:dyDescent="0.25">
      <c r="A129" s="83" t="s">
        <v>100</v>
      </c>
      <c r="B129" s="87" t="s">
        <v>77</v>
      </c>
      <c r="C129" s="85" t="s">
        <v>78</v>
      </c>
      <c r="D129" s="85" t="s">
        <v>79</v>
      </c>
      <c r="E129" s="92">
        <v>81864.350000000006</v>
      </c>
      <c r="F129" s="86"/>
      <c r="G129" s="26">
        <f>G128+'PORTAL MH'!$E129-'PORTAL MH'!$F129</f>
        <v>638567118.64000022</v>
      </c>
    </row>
    <row r="130" spans="1:7" s="28" customFormat="1" ht="15.75" customHeight="1" x14ac:dyDescent="0.25">
      <c r="A130" s="83" t="s">
        <v>100</v>
      </c>
      <c r="B130" s="87" t="s">
        <v>77</v>
      </c>
      <c r="C130" s="85" t="s">
        <v>78</v>
      </c>
      <c r="D130" s="85" t="s">
        <v>79</v>
      </c>
      <c r="E130" s="92">
        <v>76154.929999999993</v>
      </c>
      <c r="F130" s="86"/>
      <c r="G130" s="26">
        <f>G129+'PORTAL MH'!$E130-'PORTAL MH'!$F130</f>
        <v>638643273.57000017</v>
      </c>
    </row>
    <row r="131" spans="1:7" s="28" customFormat="1" ht="15.75" customHeight="1" x14ac:dyDescent="0.25">
      <c r="A131" s="83" t="s">
        <v>100</v>
      </c>
      <c r="B131" s="87" t="s">
        <v>77</v>
      </c>
      <c r="C131" s="85" t="s">
        <v>78</v>
      </c>
      <c r="D131" s="85" t="s">
        <v>79</v>
      </c>
      <c r="E131" s="92">
        <v>2000</v>
      </c>
      <c r="F131" s="86"/>
      <c r="G131" s="26">
        <f>G130+'PORTAL MH'!$E131-'PORTAL MH'!$F131</f>
        <v>638645273.57000017</v>
      </c>
    </row>
    <row r="132" spans="1:7" s="28" customFormat="1" ht="15.75" customHeight="1" x14ac:dyDescent="0.25">
      <c r="A132" s="83" t="s">
        <v>100</v>
      </c>
      <c r="B132" s="87" t="s">
        <v>77</v>
      </c>
      <c r="C132" s="85" t="s">
        <v>78</v>
      </c>
      <c r="D132" s="85" t="s">
        <v>79</v>
      </c>
      <c r="E132" s="92">
        <v>121586.3</v>
      </c>
      <c r="F132" s="86"/>
      <c r="G132" s="26">
        <f>G131+'PORTAL MH'!$E132-'PORTAL MH'!$F132</f>
        <v>638766859.87000012</v>
      </c>
    </row>
    <row r="133" spans="1:7" s="28" customFormat="1" ht="15.75" customHeight="1" x14ac:dyDescent="0.25">
      <c r="A133" s="83" t="s">
        <v>100</v>
      </c>
      <c r="B133" s="87" t="s">
        <v>77</v>
      </c>
      <c r="C133" s="85" t="s">
        <v>80</v>
      </c>
      <c r="D133" s="85" t="s">
        <v>79</v>
      </c>
      <c r="E133" s="92">
        <v>7000</v>
      </c>
      <c r="F133" s="86"/>
      <c r="G133" s="26">
        <f>G132+'PORTAL MH'!$E133-'PORTAL MH'!$F133</f>
        <v>638773859.87000012</v>
      </c>
    </row>
    <row r="134" spans="1:7" s="28" customFormat="1" ht="15.75" customHeight="1" x14ac:dyDescent="0.25">
      <c r="A134" s="83" t="s">
        <v>101</v>
      </c>
      <c r="B134" s="87" t="s">
        <v>77</v>
      </c>
      <c r="C134" s="85" t="s">
        <v>78</v>
      </c>
      <c r="D134" s="85" t="s">
        <v>79</v>
      </c>
      <c r="E134" s="92">
        <v>45600</v>
      </c>
      <c r="F134" s="86"/>
      <c r="G134" s="26">
        <f>G133+'PORTAL MH'!$E134-'PORTAL MH'!$F134</f>
        <v>638819459.87000012</v>
      </c>
    </row>
    <row r="135" spans="1:7" s="28" customFormat="1" ht="15.75" customHeight="1" x14ac:dyDescent="0.25">
      <c r="A135" s="83" t="s">
        <v>101</v>
      </c>
      <c r="B135" s="87" t="s">
        <v>77</v>
      </c>
      <c r="C135" s="85" t="s">
        <v>78</v>
      </c>
      <c r="D135" s="85" t="s">
        <v>79</v>
      </c>
      <c r="E135" s="92">
        <v>54000</v>
      </c>
      <c r="F135" s="86"/>
      <c r="G135" s="26">
        <f>G134+'PORTAL MH'!$E135-'PORTAL MH'!$F135</f>
        <v>638873459.87000012</v>
      </c>
    </row>
    <row r="136" spans="1:7" s="28" customFormat="1" ht="15.75" customHeight="1" x14ac:dyDescent="0.25">
      <c r="A136" s="83" t="s">
        <v>101</v>
      </c>
      <c r="B136" s="87" t="s">
        <v>77</v>
      </c>
      <c r="C136" s="85" t="s">
        <v>78</v>
      </c>
      <c r="D136" s="85" t="s">
        <v>79</v>
      </c>
      <c r="E136" s="92">
        <v>8000</v>
      </c>
      <c r="F136" s="86"/>
      <c r="G136" s="26">
        <f>G135+'PORTAL MH'!$E136-'PORTAL MH'!$F136</f>
        <v>638881459.87000012</v>
      </c>
    </row>
    <row r="137" spans="1:7" s="28" customFormat="1" ht="15.75" customHeight="1" x14ac:dyDescent="0.25">
      <c r="A137" s="83" t="s">
        <v>101</v>
      </c>
      <c r="B137" s="87" t="s">
        <v>77</v>
      </c>
      <c r="C137" s="85" t="s">
        <v>78</v>
      </c>
      <c r="D137" s="85" t="s">
        <v>79</v>
      </c>
      <c r="E137" s="92">
        <v>10000</v>
      </c>
      <c r="F137" s="86"/>
      <c r="G137" s="26">
        <f>G136+'PORTAL MH'!$E137-'PORTAL MH'!$F137</f>
        <v>638891459.87000012</v>
      </c>
    </row>
    <row r="138" spans="1:7" s="28" customFormat="1" ht="15.75" customHeight="1" x14ac:dyDescent="0.25">
      <c r="A138" s="83" t="s">
        <v>101</v>
      </c>
      <c r="B138" s="87" t="s">
        <v>77</v>
      </c>
      <c r="C138" s="85" t="s">
        <v>78</v>
      </c>
      <c r="D138" s="85" t="s">
        <v>79</v>
      </c>
      <c r="E138" s="92">
        <v>167462.87</v>
      </c>
      <c r="F138" s="86"/>
      <c r="G138" s="26">
        <f>G137+'PORTAL MH'!$E138-'PORTAL MH'!$F138</f>
        <v>639058922.74000013</v>
      </c>
    </row>
    <row r="139" spans="1:7" s="28" customFormat="1" ht="15.75" customHeight="1" x14ac:dyDescent="0.25">
      <c r="A139" s="83" t="s">
        <v>101</v>
      </c>
      <c r="B139" s="87" t="s">
        <v>77</v>
      </c>
      <c r="C139" s="85" t="s">
        <v>78</v>
      </c>
      <c r="D139" s="85" t="s">
        <v>79</v>
      </c>
      <c r="E139" s="92">
        <v>695320.54</v>
      </c>
      <c r="F139" s="86"/>
      <c r="G139" s="26">
        <f>G138+'PORTAL MH'!$E139-'PORTAL MH'!$F139</f>
        <v>639754243.28000009</v>
      </c>
    </row>
    <row r="140" spans="1:7" s="28" customFormat="1" ht="15.75" customHeight="1" x14ac:dyDescent="0.25">
      <c r="A140" s="83" t="s">
        <v>101</v>
      </c>
      <c r="B140" s="87" t="s">
        <v>77</v>
      </c>
      <c r="C140" s="85" t="s">
        <v>78</v>
      </c>
      <c r="D140" s="85" t="s">
        <v>79</v>
      </c>
      <c r="E140" s="92">
        <v>500000</v>
      </c>
      <c r="F140" s="86"/>
      <c r="G140" s="26">
        <f>G139+'PORTAL MH'!$E140-'PORTAL MH'!$F140</f>
        <v>640254243.28000009</v>
      </c>
    </row>
    <row r="141" spans="1:7" s="28" customFormat="1" ht="15.75" customHeight="1" x14ac:dyDescent="0.25">
      <c r="A141" s="83" t="s">
        <v>101</v>
      </c>
      <c r="B141" s="87" t="s">
        <v>77</v>
      </c>
      <c r="C141" s="85" t="s">
        <v>78</v>
      </c>
      <c r="D141" s="85" t="s">
        <v>79</v>
      </c>
      <c r="E141" s="92">
        <v>13617606.640000001</v>
      </c>
      <c r="F141" s="86"/>
      <c r="G141" s="26">
        <f>G140+'PORTAL MH'!$E141-'PORTAL MH'!$F141</f>
        <v>653871849.92000008</v>
      </c>
    </row>
    <row r="142" spans="1:7" s="28" customFormat="1" ht="15.75" customHeight="1" x14ac:dyDescent="0.25">
      <c r="A142" s="83" t="s">
        <v>101</v>
      </c>
      <c r="B142" s="87" t="s">
        <v>77</v>
      </c>
      <c r="C142" s="85" t="s">
        <v>78</v>
      </c>
      <c r="D142" s="85" t="s">
        <v>79</v>
      </c>
      <c r="E142" s="92">
        <v>13549080.369999999</v>
      </c>
      <c r="F142" s="86"/>
      <c r="G142" s="26">
        <f>G141+'PORTAL MH'!$E142-'PORTAL MH'!$F142</f>
        <v>667420930.29000008</v>
      </c>
    </row>
    <row r="143" spans="1:7" s="28" customFormat="1" ht="15.75" customHeight="1" x14ac:dyDescent="0.25">
      <c r="A143" s="83" t="s">
        <v>101</v>
      </c>
      <c r="B143" s="87" t="s">
        <v>77</v>
      </c>
      <c r="C143" s="85" t="s">
        <v>78</v>
      </c>
      <c r="D143" s="85" t="s">
        <v>79</v>
      </c>
      <c r="E143" s="92">
        <v>13874324.52</v>
      </c>
      <c r="F143" s="86"/>
      <c r="G143" s="26">
        <f>G142+'PORTAL MH'!$E143-'PORTAL MH'!$F143</f>
        <v>681295254.81000006</v>
      </c>
    </row>
    <row r="144" spans="1:7" s="28" customFormat="1" ht="15.75" customHeight="1" x14ac:dyDescent="0.25">
      <c r="A144" s="83" t="s">
        <v>101</v>
      </c>
      <c r="B144" s="87" t="s">
        <v>77</v>
      </c>
      <c r="C144" s="85" t="s">
        <v>78</v>
      </c>
      <c r="D144" s="85" t="s">
        <v>79</v>
      </c>
      <c r="E144" s="92">
        <v>13765526.6</v>
      </c>
      <c r="F144" s="86"/>
      <c r="G144" s="26">
        <f>G143+'PORTAL MH'!$E144-'PORTAL MH'!$F144</f>
        <v>695060781.41000009</v>
      </c>
    </row>
    <row r="145" spans="1:7" s="28" customFormat="1" ht="15.75" customHeight="1" x14ac:dyDescent="0.25">
      <c r="A145" s="83" t="s">
        <v>101</v>
      </c>
      <c r="B145" s="87" t="s">
        <v>77</v>
      </c>
      <c r="C145" s="85" t="s">
        <v>80</v>
      </c>
      <c r="D145" s="85" t="s">
        <v>79</v>
      </c>
      <c r="E145" s="92">
        <v>1000</v>
      </c>
      <c r="F145" s="86"/>
      <c r="G145" s="26">
        <f>G144+'PORTAL MH'!$E145-'PORTAL MH'!$F145</f>
        <v>695061781.41000009</v>
      </c>
    </row>
    <row r="146" spans="1:7" s="28" customFormat="1" ht="15.75" customHeight="1" x14ac:dyDescent="0.25">
      <c r="A146" s="83" t="s">
        <v>101</v>
      </c>
      <c r="B146" s="87" t="s">
        <v>77</v>
      </c>
      <c r="C146" s="85" t="s">
        <v>80</v>
      </c>
      <c r="D146" s="85" t="s">
        <v>79</v>
      </c>
      <c r="E146" s="92">
        <v>3000</v>
      </c>
      <c r="F146" s="86"/>
      <c r="G146" s="26">
        <f>G145+'PORTAL MH'!$E146-'PORTAL MH'!$F146</f>
        <v>695064781.41000009</v>
      </c>
    </row>
    <row r="147" spans="1:7" s="28" customFormat="1" ht="15.75" customHeight="1" x14ac:dyDescent="0.25">
      <c r="A147" s="83" t="s">
        <v>102</v>
      </c>
      <c r="B147" s="87" t="s">
        <v>77</v>
      </c>
      <c r="C147" s="85" t="s">
        <v>78</v>
      </c>
      <c r="D147" s="85" t="s">
        <v>79</v>
      </c>
      <c r="E147" s="92">
        <v>635531.6</v>
      </c>
      <c r="F147" s="86"/>
      <c r="G147" s="26">
        <f>G146+'PORTAL MH'!$E147-'PORTAL MH'!$F147</f>
        <v>695700313.01000011</v>
      </c>
    </row>
    <row r="148" spans="1:7" s="28" customFormat="1" ht="15.75" customHeight="1" x14ac:dyDescent="0.25">
      <c r="A148" s="83" t="s">
        <v>102</v>
      </c>
      <c r="B148" s="87" t="s">
        <v>77</v>
      </c>
      <c r="C148" s="85" t="s">
        <v>78</v>
      </c>
      <c r="D148" s="85" t="s">
        <v>79</v>
      </c>
      <c r="E148" s="92">
        <v>4000</v>
      </c>
      <c r="F148" s="86"/>
      <c r="G148" s="26">
        <f>G147+'PORTAL MH'!$E148-'PORTAL MH'!$F148</f>
        <v>695704313.01000011</v>
      </c>
    </row>
    <row r="149" spans="1:7" s="28" customFormat="1" ht="15.75" customHeight="1" x14ac:dyDescent="0.25">
      <c r="A149" s="83" t="s">
        <v>102</v>
      </c>
      <c r="B149" s="87" t="s">
        <v>77</v>
      </c>
      <c r="C149" s="85" t="s">
        <v>78</v>
      </c>
      <c r="D149" s="85" t="s">
        <v>79</v>
      </c>
      <c r="E149" s="92">
        <v>54000</v>
      </c>
      <c r="F149" s="86"/>
      <c r="G149" s="26">
        <f>G148+'PORTAL MH'!$E149-'PORTAL MH'!$F149</f>
        <v>695758313.01000011</v>
      </c>
    </row>
    <row r="150" spans="1:7" s="28" customFormat="1" ht="15.75" customHeight="1" x14ac:dyDescent="0.25">
      <c r="A150" s="83" t="s">
        <v>102</v>
      </c>
      <c r="B150" s="87" t="s">
        <v>77</v>
      </c>
      <c r="C150" s="85" t="s">
        <v>80</v>
      </c>
      <c r="D150" s="85" t="s">
        <v>79</v>
      </c>
      <c r="E150" s="92">
        <v>1000</v>
      </c>
      <c r="F150" s="86"/>
      <c r="G150" s="26">
        <f>G149+'PORTAL MH'!$E150-'PORTAL MH'!$F150</f>
        <v>695759313.01000011</v>
      </c>
    </row>
    <row r="151" spans="1:7" s="28" customFormat="1" ht="15.75" customHeight="1" x14ac:dyDescent="0.25">
      <c r="A151" s="83" t="s">
        <v>102</v>
      </c>
      <c r="B151" s="87" t="s">
        <v>77</v>
      </c>
      <c r="C151" s="85" t="s">
        <v>80</v>
      </c>
      <c r="D151" s="85" t="s">
        <v>79</v>
      </c>
      <c r="E151" s="92">
        <v>6000</v>
      </c>
      <c r="F151" s="86"/>
      <c r="G151" s="26">
        <f>G150+'PORTAL MH'!$E151-'PORTAL MH'!$F151</f>
        <v>695765313.01000011</v>
      </c>
    </row>
    <row r="152" spans="1:7" s="28" customFormat="1" ht="15.75" customHeight="1" x14ac:dyDescent="0.25">
      <c r="A152" s="83" t="s">
        <v>103</v>
      </c>
      <c r="B152" s="87" t="s">
        <v>77</v>
      </c>
      <c r="C152" s="85" t="s">
        <v>78</v>
      </c>
      <c r="D152" s="85" t="s">
        <v>79</v>
      </c>
      <c r="E152" s="92">
        <v>25000</v>
      </c>
      <c r="F152" s="86"/>
      <c r="G152" s="26">
        <f>G151+'PORTAL MH'!$E152-'PORTAL MH'!$F152</f>
        <v>695790313.01000011</v>
      </c>
    </row>
    <row r="153" spans="1:7" s="28" customFormat="1" ht="15.75" customHeight="1" x14ac:dyDescent="0.25">
      <c r="A153" s="83" t="s">
        <v>103</v>
      </c>
      <c r="B153" s="87" t="s">
        <v>77</v>
      </c>
      <c r="C153" s="85" t="s">
        <v>78</v>
      </c>
      <c r="D153" s="85" t="s">
        <v>79</v>
      </c>
      <c r="E153" s="92">
        <v>301300</v>
      </c>
      <c r="F153" s="86"/>
      <c r="G153" s="26">
        <f>G152+'PORTAL MH'!$E153-'PORTAL MH'!$F153</f>
        <v>696091613.01000011</v>
      </c>
    </row>
    <row r="154" spans="1:7" s="28" customFormat="1" ht="15.75" customHeight="1" x14ac:dyDescent="0.25">
      <c r="A154" s="83" t="s">
        <v>103</v>
      </c>
      <c r="B154" s="87" t="s">
        <v>77</v>
      </c>
      <c r="C154" s="85" t="s">
        <v>78</v>
      </c>
      <c r="D154" s="85" t="s">
        <v>79</v>
      </c>
      <c r="E154" s="92">
        <v>2000</v>
      </c>
      <c r="F154" s="86"/>
      <c r="G154" s="26">
        <f>G153+'PORTAL MH'!$E154-'PORTAL MH'!$F154</f>
        <v>696093613.01000011</v>
      </c>
    </row>
    <row r="155" spans="1:7" s="28" customFormat="1" ht="15.75" customHeight="1" x14ac:dyDescent="0.25">
      <c r="A155" s="83" t="s">
        <v>103</v>
      </c>
      <c r="B155" s="87" t="s">
        <v>77</v>
      </c>
      <c r="C155" s="85" t="s">
        <v>78</v>
      </c>
      <c r="D155" s="85" t="s">
        <v>79</v>
      </c>
      <c r="E155" s="92">
        <v>232000</v>
      </c>
      <c r="F155" s="86"/>
      <c r="G155" s="26">
        <f>G154+'PORTAL MH'!$E155-'PORTAL MH'!$F155</f>
        <v>696325613.01000011</v>
      </c>
    </row>
    <row r="156" spans="1:7" s="28" customFormat="1" ht="15.75" customHeight="1" x14ac:dyDescent="0.25">
      <c r="A156" s="83" t="s">
        <v>103</v>
      </c>
      <c r="B156" s="87" t="s">
        <v>77</v>
      </c>
      <c r="C156" s="85" t="s">
        <v>78</v>
      </c>
      <c r="D156" s="85" t="s">
        <v>79</v>
      </c>
      <c r="E156" s="92">
        <v>4000</v>
      </c>
      <c r="F156" s="86"/>
      <c r="G156" s="26">
        <f>G155+'PORTAL MH'!$E156-'PORTAL MH'!$F156</f>
        <v>696329613.01000011</v>
      </c>
    </row>
    <row r="157" spans="1:7" s="28" customFormat="1" ht="15.75" customHeight="1" x14ac:dyDescent="0.25">
      <c r="A157" s="83" t="s">
        <v>103</v>
      </c>
      <c r="B157" s="87" t="s">
        <v>77</v>
      </c>
      <c r="C157" s="85" t="s">
        <v>78</v>
      </c>
      <c r="D157" s="85" t="s">
        <v>79</v>
      </c>
      <c r="E157" s="92">
        <v>12000</v>
      </c>
      <c r="F157" s="86"/>
      <c r="G157" s="26">
        <f>G156+'PORTAL MH'!$E157-'PORTAL MH'!$F157</f>
        <v>696341613.01000011</v>
      </c>
    </row>
    <row r="158" spans="1:7" s="28" customFormat="1" ht="15.75" customHeight="1" x14ac:dyDescent="0.25">
      <c r="A158" s="83" t="s">
        <v>103</v>
      </c>
      <c r="B158" s="87" t="s">
        <v>77</v>
      </c>
      <c r="C158" s="85" t="s">
        <v>80</v>
      </c>
      <c r="D158" s="85" t="s">
        <v>79</v>
      </c>
      <c r="E158" s="92">
        <v>1500</v>
      </c>
      <c r="F158" s="86"/>
      <c r="G158" s="26">
        <f>G157+'PORTAL MH'!$E158-'PORTAL MH'!$F158</f>
        <v>696343113.01000011</v>
      </c>
    </row>
    <row r="159" spans="1:7" s="28" customFormat="1" ht="15.75" customHeight="1" x14ac:dyDescent="0.25">
      <c r="A159" s="83" t="s">
        <v>103</v>
      </c>
      <c r="B159" s="87" t="s">
        <v>77</v>
      </c>
      <c r="C159" s="85" t="s">
        <v>80</v>
      </c>
      <c r="D159" s="85" t="s">
        <v>79</v>
      </c>
      <c r="E159" s="92">
        <v>5500</v>
      </c>
      <c r="F159" s="86"/>
      <c r="G159" s="26">
        <f>G158+'PORTAL MH'!$E159-'PORTAL MH'!$F159</f>
        <v>696348613.01000011</v>
      </c>
    </row>
    <row r="160" spans="1:7" s="28" customFormat="1" ht="15.75" customHeight="1" x14ac:dyDescent="0.25">
      <c r="A160" s="83" t="s">
        <v>103</v>
      </c>
      <c r="B160" s="87" t="s">
        <v>77</v>
      </c>
      <c r="C160" s="85" t="s">
        <v>80</v>
      </c>
      <c r="D160" s="85" t="s">
        <v>79</v>
      </c>
      <c r="E160" s="92">
        <v>464297.24</v>
      </c>
      <c r="F160" s="86"/>
      <c r="G160" s="26">
        <f>G159+'PORTAL MH'!$E160-'PORTAL MH'!$F160</f>
        <v>696812910.25000012</v>
      </c>
    </row>
    <row r="161" spans="1:7" s="28" customFormat="1" ht="40.5" customHeight="1" x14ac:dyDescent="0.25">
      <c r="A161" s="83" t="s">
        <v>103</v>
      </c>
      <c r="B161" s="87" t="s">
        <v>122</v>
      </c>
      <c r="C161" s="85" t="s">
        <v>84</v>
      </c>
      <c r="D161" s="85" t="s">
        <v>124</v>
      </c>
      <c r="E161" s="92"/>
      <c r="F161" s="92">
        <v>121900.93</v>
      </c>
      <c r="G161" s="26">
        <f>G160+'PORTAL MH'!$E161-'PORTAL MH'!$F161</f>
        <v>696691009.32000017</v>
      </c>
    </row>
    <row r="162" spans="1:7" s="28" customFormat="1" ht="15.75" customHeight="1" x14ac:dyDescent="0.25">
      <c r="A162" s="83" t="s">
        <v>104</v>
      </c>
      <c r="B162" s="87" t="s">
        <v>77</v>
      </c>
      <c r="C162" s="85" t="s">
        <v>78</v>
      </c>
      <c r="D162" s="85" t="s">
        <v>79</v>
      </c>
      <c r="E162" s="92">
        <v>13130</v>
      </c>
      <c r="F162" s="86"/>
      <c r="G162" s="26">
        <f>G161+'PORTAL MH'!$E162-'PORTAL MH'!$F162</f>
        <v>696704139.32000017</v>
      </c>
    </row>
    <row r="163" spans="1:7" s="28" customFormat="1" ht="15.75" customHeight="1" x14ac:dyDescent="0.25">
      <c r="A163" s="83" t="s">
        <v>104</v>
      </c>
      <c r="B163" s="87" t="s">
        <v>77</v>
      </c>
      <c r="C163" s="85" t="s">
        <v>78</v>
      </c>
      <c r="D163" s="85" t="s">
        <v>79</v>
      </c>
      <c r="E163" s="92">
        <v>26800</v>
      </c>
      <c r="F163" s="86"/>
      <c r="G163" s="26">
        <f>G162+'PORTAL MH'!$E163-'PORTAL MH'!$F163</f>
        <v>696730939.32000017</v>
      </c>
    </row>
    <row r="164" spans="1:7" s="28" customFormat="1" ht="15.75" customHeight="1" x14ac:dyDescent="0.25">
      <c r="A164" s="83" t="s">
        <v>104</v>
      </c>
      <c r="B164" s="87" t="s">
        <v>77</v>
      </c>
      <c r="C164" s="85" t="s">
        <v>78</v>
      </c>
      <c r="D164" s="85" t="s">
        <v>79</v>
      </c>
      <c r="E164" s="92">
        <v>20000</v>
      </c>
      <c r="F164" s="86"/>
      <c r="G164" s="26">
        <f>G163+'PORTAL MH'!$E164-'PORTAL MH'!$F164</f>
        <v>696750939.32000017</v>
      </c>
    </row>
    <row r="165" spans="1:7" s="28" customFormat="1" ht="15.75" customHeight="1" x14ac:dyDescent="0.25">
      <c r="A165" s="83" t="s">
        <v>104</v>
      </c>
      <c r="B165" s="87" t="s">
        <v>77</v>
      </c>
      <c r="C165" s="85" t="s">
        <v>78</v>
      </c>
      <c r="D165" s="85" t="s">
        <v>79</v>
      </c>
      <c r="E165" s="92">
        <v>4000</v>
      </c>
      <c r="F165" s="86"/>
      <c r="G165" s="26">
        <f>G164+'PORTAL MH'!$E165-'PORTAL MH'!$F165</f>
        <v>696754939.32000017</v>
      </c>
    </row>
    <row r="166" spans="1:7" s="28" customFormat="1" ht="15.75" customHeight="1" x14ac:dyDescent="0.25">
      <c r="A166" s="83" t="s">
        <v>104</v>
      </c>
      <c r="B166" s="87" t="s">
        <v>77</v>
      </c>
      <c r="C166" s="85" t="s">
        <v>78</v>
      </c>
      <c r="D166" s="85" t="s">
        <v>79</v>
      </c>
      <c r="E166" s="92">
        <v>8000</v>
      </c>
      <c r="F166" s="86"/>
      <c r="G166" s="26">
        <f>G165+'PORTAL MH'!$E166-'PORTAL MH'!$F166</f>
        <v>696762939.32000017</v>
      </c>
    </row>
    <row r="167" spans="1:7" s="28" customFormat="1" ht="15.75" customHeight="1" x14ac:dyDescent="0.25">
      <c r="A167" s="83" t="s">
        <v>104</v>
      </c>
      <c r="B167" s="87" t="s">
        <v>77</v>
      </c>
      <c r="C167" s="85" t="s">
        <v>78</v>
      </c>
      <c r="D167" s="85" t="s">
        <v>79</v>
      </c>
      <c r="E167" s="92">
        <v>22000</v>
      </c>
      <c r="F167" s="86"/>
      <c r="G167" s="26">
        <f>G166+'PORTAL MH'!$E167-'PORTAL MH'!$F167</f>
        <v>696784939.32000017</v>
      </c>
    </row>
    <row r="168" spans="1:7" s="28" customFormat="1" ht="15.75" customHeight="1" x14ac:dyDescent="0.25">
      <c r="A168" s="83" t="s">
        <v>104</v>
      </c>
      <c r="B168" s="87" t="s">
        <v>77</v>
      </c>
      <c r="C168" s="85" t="s">
        <v>78</v>
      </c>
      <c r="D168" s="85" t="s">
        <v>79</v>
      </c>
      <c r="E168" s="92">
        <v>72000</v>
      </c>
      <c r="F168" s="86"/>
      <c r="G168" s="26">
        <f>G167+'PORTAL MH'!$E168-'PORTAL MH'!$F168</f>
        <v>696856939.32000017</v>
      </c>
    </row>
    <row r="169" spans="1:7" s="28" customFormat="1" ht="15.75" customHeight="1" x14ac:dyDescent="0.25">
      <c r="A169" s="83" t="s">
        <v>104</v>
      </c>
      <c r="B169" s="87" t="s">
        <v>77</v>
      </c>
      <c r="C169" s="85" t="s">
        <v>78</v>
      </c>
      <c r="D169" s="85" t="s">
        <v>79</v>
      </c>
      <c r="E169" s="92">
        <v>6000</v>
      </c>
      <c r="F169" s="86"/>
      <c r="G169" s="26">
        <f>G168+'PORTAL MH'!$E169-'PORTAL MH'!$F169</f>
        <v>696862939.32000017</v>
      </c>
    </row>
    <row r="170" spans="1:7" s="28" customFormat="1" ht="15.75" customHeight="1" x14ac:dyDescent="0.25">
      <c r="A170" s="83" t="s">
        <v>104</v>
      </c>
      <c r="B170" s="87" t="s">
        <v>77</v>
      </c>
      <c r="C170" s="85" t="s">
        <v>78</v>
      </c>
      <c r="D170" s="85" t="s">
        <v>79</v>
      </c>
      <c r="E170" s="92">
        <v>13705397.07</v>
      </c>
      <c r="F170" s="86"/>
      <c r="G170" s="26">
        <f>G169+'PORTAL MH'!$E170-'PORTAL MH'!$F170</f>
        <v>710568336.39000022</v>
      </c>
    </row>
    <row r="171" spans="1:7" s="28" customFormat="1" ht="15.75" customHeight="1" x14ac:dyDescent="0.25">
      <c r="A171" s="83" t="s">
        <v>104</v>
      </c>
      <c r="B171" s="87" t="s">
        <v>77</v>
      </c>
      <c r="C171" s="85" t="s">
        <v>78</v>
      </c>
      <c r="D171" s="85" t="s">
        <v>79</v>
      </c>
      <c r="E171" s="92">
        <v>13680582.08</v>
      </c>
      <c r="F171" s="86"/>
      <c r="G171" s="26">
        <f>G170+'PORTAL MH'!$E171-'PORTAL MH'!$F171</f>
        <v>724248918.47000027</v>
      </c>
    </row>
    <row r="172" spans="1:7" s="28" customFormat="1" ht="15.75" customHeight="1" x14ac:dyDescent="0.25">
      <c r="A172" s="83" t="s">
        <v>104</v>
      </c>
      <c r="B172" s="87" t="s">
        <v>77</v>
      </c>
      <c r="C172" s="85" t="s">
        <v>78</v>
      </c>
      <c r="D172" s="85" t="s">
        <v>79</v>
      </c>
      <c r="E172" s="92">
        <v>13634612.050000001</v>
      </c>
      <c r="F172" s="86"/>
      <c r="G172" s="26">
        <f>G171+'PORTAL MH'!$E172-'PORTAL MH'!$F172</f>
        <v>737883530.52000022</v>
      </c>
    </row>
    <row r="173" spans="1:7" s="28" customFormat="1" ht="15.75" customHeight="1" x14ac:dyDescent="0.25">
      <c r="A173" s="83" t="s">
        <v>104</v>
      </c>
      <c r="B173" s="87" t="s">
        <v>77</v>
      </c>
      <c r="C173" s="85" t="s">
        <v>78</v>
      </c>
      <c r="D173" s="85" t="s">
        <v>79</v>
      </c>
      <c r="E173" s="92">
        <v>13690346.890000001</v>
      </c>
      <c r="F173" s="86"/>
      <c r="G173" s="26">
        <f>G172+'PORTAL MH'!$E173-'PORTAL MH'!$F173</f>
        <v>751573877.41000021</v>
      </c>
    </row>
    <row r="174" spans="1:7" s="28" customFormat="1" ht="15.75" customHeight="1" x14ac:dyDescent="0.25">
      <c r="A174" s="83" t="s">
        <v>104</v>
      </c>
      <c r="B174" s="87" t="s">
        <v>77</v>
      </c>
      <c r="C174" s="85" t="s">
        <v>80</v>
      </c>
      <c r="D174" s="85" t="s">
        <v>79</v>
      </c>
      <c r="E174" s="92">
        <v>500</v>
      </c>
      <c r="F174" s="86"/>
      <c r="G174" s="26">
        <f>G173+'PORTAL MH'!$E174-'PORTAL MH'!$F174</f>
        <v>751574377.41000021</v>
      </c>
    </row>
    <row r="175" spans="1:7" s="28" customFormat="1" ht="15.75" customHeight="1" x14ac:dyDescent="0.25">
      <c r="A175" s="83" t="s">
        <v>104</v>
      </c>
      <c r="B175" s="87" t="s">
        <v>77</v>
      </c>
      <c r="C175" s="85" t="s">
        <v>80</v>
      </c>
      <c r="D175" s="85" t="s">
        <v>79</v>
      </c>
      <c r="E175" s="92">
        <v>3000</v>
      </c>
      <c r="F175" s="86"/>
      <c r="G175" s="26">
        <f>G174+'PORTAL MH'!$E175-'PORTAL MH'!$F175</f>
        <v>751577377.41000021</v>
      </c>
    </row>
    <row r="176" spans="1:7" s="28" customFormat="1" ht="15.75" customHeight="1" x14ac:dyDescent="0.25">
      <c r="A176" s="83" t="s">
        <v>105</v>
      </c>
      <c r="B176" s="87" t="s">
        <v>77</v>
      </c>
      <c r="C176" s="85" t="s">
        <v>78</v>
      </c>
      <c r="D176" s="85" t="s">
        <v>79</v>
      </c>
      <c r="E176" s="92">
        <v>52</v>
      </c>
      <c r="F176" s="86"/>
      <c r="G176" s="26">
        <f>G175+'PORTAL MH'!$E176-'PORTAL MH'!$F176</f>
        <v>751577429.41000021</v>
      </c>
    </row>
    <row r="177" spans="1:7" s="28" customFormat="1" ht="15.75" customHeight="1" x14ac:dyDescent="0.25">
      <c r="A177" s="83" t="s">
        <v>105</v>
      </c>
      <c r="B177" s="87" t="s">
        <v>77</v>
      </c>
      <c r="C177" s="85" t="s">
        <v>78</v>
      </c>
      <c r="D177" s="85" t="s">
        <v>79</v>
      </c>
      <c r="E177" s="92">
        <v>296020</v>
      </c>
      <c r="F177" s="86"/>
      <c r="G177" s="26">
        <f>G176+'PORTAL MH'!$E177-'PORTAL MH'!$F177</f>
        <v>751873449.41000021</v>
      </c>
    </row>
    <row r="178" spans="1:7" s="28" customFormat="1" ht="15.75" customHeight="1" x14ac:dyDescent="0.25">
      <c r="A178" s="83" t="s">
        <v>105</v>
      </c>
      <c r="B178" s="87" t="s">
        <v>77</v>
      </c>
      <c r="C178" s="85" t="s">
        <v>78</v>
      </c>
      <c r="D178" s="85" t="s">
        <v>79</v>
      </c>
      <c r="E178" s="92">
        <v>1300</v>
      </c>
      <c r="F178" s="86"/>
      <c r="G178" s="26">
        <f>G177+'PORTAL MH'!$E178-'PORTAL MH'!$F178</f>
        <v>751874749.41000021</v>
      </c>
    </row>
    <row r="179" spans="1:7" s="28" customFormat="1" ht="15.75" customHeight="1" x14ac:dyDescent="0.25">
      <c r="A179" s="83" t="s">
        <v>105</v>
      </c>
      <c r="B179" s="87" t="s">
        <v>77</v>
      </c>
      <c r="C179" s="85" t="s">
        <v>78</v>
      </c>
      <c r="D179" s="85" t="s">
        <v>79</v>
      </c>
      <c r="E179" s="92">
        <v>232148.62</v>
      </c>
      <c r="F179" s="86"/>
      <c r="G179" s="26">
        <f>G178+'PORTAL MH'!$E179-'PORTAL MH'!$F179</f>
        <v>752106898.03000021</v>
      </c>
    </row>
    <row r="180" spans="1:7" s="28" customFormat="1" ht="15.75" customHeight="1" x14ac:dyDescent="0.25">
      <c r="A180" s="83" t="s">
        <v>105</v>
      </c>
      <c r="B180" s="87" t="s">
        <v>77</v>
      </c>
      <c r="C180" s="85" t="s">
        <v>78</v>
      </c>
      <c r="D180" s="85" t="s">
        <v>79</v>
      </c>
      <c r="E180" s="92">
        <v>4000</v>
      </c>
      <c r="F180" s="86"/>
      <c r="G180" s="26">
        <f>G179+'PORTAL MH'!$E180-'PORTAL MH'!$F180</f>
        <v>752110898.03000021</v>
      </c>
    </row>
    <row r="181" spans="1:7" s="28" customFormat="1" ht="15.75" customHeight="1" x14ac:dyDescent="0.25">
      <c r="A181" s="83" t="s">
        <v>105</v>
      </c>
      <c r="B181" s="87" t="s">
        <v>77</v>
      </c>
      <c r="C181" s="85" t="s">
        <v>78</v>
      </c>
      <c r="D181" s="85" t="s">
        <v>79</v>
      </c>
      <c r="E181" s="92">
        <v>2000</v>
      </c>
      <c r="F181" s="86"/>
      <c r="G181" s="26">
        <f>G180+'PORTAL MH'!$E181-'PORTAL MH'!$F181</f>
        <v>752112898.03000021</v>
      </c>
    </row>
    <row r="182" spans="1:7" s="28" customFormat="1" ht="15.75" customHeight="1" x14ac:dyDescent="0.25">
      <c r="A182" s="83" t="s">
        <v>105</v>
      </c>
      <c r="B182" s="87" t="s">
        <v>77</v>
      </c>
      <c r="C182" s="85" t="s">
        <v>78</v>
      </c>
      <c r="D182" s="85" t="s">
        <v>79</v>
      </c>
      <c r="E182" s="92">
        <v>30000</v>
      </c>
      <c r="F182" s="86"/>
      <c r="G182" s="26">
        <f>G181+'PORTAL MH'!$E182-'PORTAL MH'!$F182</f>
        <v>752142898.03000021</v>
      </c>
    </row>
    <row r="183" spans="1:7" s="28" customFormat="1" ht="15.75" customHeight="1" x14ac:dyDescent="0.25">
      <c r="A183" s="83" t="s">
        <v>105</v>
      </c>
      <c r="B183" s="87" t="s">
        <v>77</v>
      </c>
      <c r="C183" s="85" t="s">
        <v>78</v>
      </c>
      <c r="D183" s="85" t="s">
        <v>79</v>
      </c>
      <c r="E183" s="92">
        <v>16000</v>
      </c>
      <c r="F183" s="86"/>
      <c r="G183" s="26">
        <f>G182+'PORTAL MH'!$E183-'PORTAL MH'!$F183</f>
        <v>752158898.03000021</v>
      </c>
    </row>
    <row r="184" spans="1:7" s="28" customFormat="1" ht="15.75" customHeight="1" x14ac:dyDescent="0.25">
      <c r="A184" s="83" t="s">
        <v>105</v>
      </c>
      <c r="B184" s="87" t="s">
        <v>77</v>
      </c>
      <c r="C184" s="85" t="s">
        <v>78</v>
      </c>
      <c r="D184" s="85" t="s">
        <v>79</v>
      </c>
      <c r="E184" s="92">
        <v>164350.9</v>
      </c>
      <c r="F184" s="86"/>
      <c r="G184" s="26">
        <f>G183+'PORTAL MH'!$E184-'PORTAL MH'!$F184</f>
        <v>752323248.93000019</v>
      </c>
    </row>
    <row r="185" spans="1:7" s="28" customFormat="1" ht="15.75" customHeight="1" x14ac:dyDescent="0.25">
      <c r="A185" s="83" t="s">
        <v>105</v>
      </c>
      <c r="B185" s="87" t="s">
        <v>77</v>
      </c>
      <c r="C185" s="85" t="s">
        <v>80</v>
      </c>
      <c r="D185" s="85" t="s">
        <v>79</v>
      </c>
      <c r="E185" s="92">
        <v>500</v>
      </c>
      <c r="F185" s="86"/>
      <c r="G185" s="26">
        <f>G184+'PORTAL MH'!$E185-'PORTAL MH'!$F185</f>
        <v>752323748.93000019</v>
      </c>
    </row>
    <row r="186" spans="1:7" s="28" customFormat="1" ht="15.75" customHeight="1" x14ac:dyDescent="0.25">
      <c r="A186" s="83" t="s">
        <v>105</v>
      </c>
      <c r="B186" s="87" t="s">
        <v>77</v>
      </c>
      <c r="C186" s="85" t="s">
        <v>80</v>
      </c>
      <c r="D186" s="85" t="s">
        <v>79</v>
      </c>
      <c r="E186" s="92">
        <v>4500</v>
      </c>
      <c r="F186" s="86"/>
      <c r="G186" s="26">
        <f>G185+'PORTAL MH'!$E186-'PORTAL MH'!$F186</f>
        <v>752328248.93000019</v>
      </c>
    </row>
    <row r="187" spans="1:7" s="28" customFormat="1" ht="15.75" customHeight="1" x14ac:dyDescent="0.25">
      <c r="A187" s="83" t="s">
        <v>106</v>
      </c>
      <c r="B187" s="87" t="s">
        <v>77</v>
      </c>
      <c r="C187" s="85" t="s">
        <v>78</v>
      </c>
      <c r="D187" s="85" t="s">
        <v>79</v>
      </c>
      <c r="E187" s="92">
        <v>2600</v>
      </c>
      <c r="F187" s="86"/>
      <c r="G187" s="26">
        <f>G186+'PORTAL MH'!$E187-'PORTAL MH'!$F187</f>
        <v>752330848.93000019</v>
      </c>
    </row>
    <row r="188" spans="1:7" s="28" customFormat="1" ht="15.75" customHeight="1" x14ac:dyDescent="0.25">
      <c r="A188" s="83" t="s">
        <v>106</v>
      </c>
      <c r="B188" s="87" t="s">
        <v>77</v>
      </c>
      <c r="C188" s="85" t="s">
        <v>78</v>
      </c>
      <c r="D188" s="85" t="s">
        <v>79</v>
      </c>
      <c r="E188" s="92">
        <v>8800</v>
      </c>
      <c r="F188" s="86"/>
      <c r="G188" s="26">
        <f>G187+'PORTAL MH'!$E188-'PORTAL MH'!$F188</f>
        <v>752339648.93000019</v>
      </c>
    </row>
    <row r="189" spans="1:7" s="28" customFormat="1" ht="15.75" customHeight="1" x14ac:dyDescent="0.25">
      <c r="A189" s="83" t="s">
        <v>106</v>
      </c>
      <c r="B189" s="87" t="s">
        <v>77</v>
      </c>
      <c r="C189" s="85" t="s">
        <v>78</v>
      </c>
      <c r="D189" s="85" t="s">
        <v>79</v>
      </c>
      <c r="E189" s="92">
        <v>14000</v>
      </c>
      <c r="F189" s="86"/>
      <c r="G189" s="26">
        <f>G188+'PORTAL MH'!$E189-'PORTAL MH'!$F189</f>
        <v>752353648.93000019</v>
      </c>
    </row>
    <row r="190" spans="1:7" s="28" customFormat="1" ht="15.75" customHeight="1" x14ac:dyDescent="0.25">
      <c r="A190" s="83" t="s">
        <v>106</v>
      </c>
      <c r="B190" s="87" t="s">
        <v>77</v>
      </c>
      <c r="C190" s="85" t="s">
        <v>78</v>
      </c>
      <c r="D190" s="85" t="s">
        <v>79</v>
      </c>
      <c r="E190" s="92">
        <v>8000</v>
      </c>
      <c r="F190" s="86"/>
      <c r="G190" s="26">
        <f>G189+'PORTAL MH'!$E190-'PORTAL MH'!$F190</f>
        <v>752361648.93000019</v>
      </c>
    </row>
    <row r="191" spans="1:7" s="28" customFormat="1" ht="15.75" customHeight="1" x14ac:dyDescent="0.25">
      <c r="A191" s="83" t="s">
        <v>106</v>
      </c>
      <c r="B191" s="87" t="s">
        <v>77</v>
      </c>
      <c r="C191" s="85" t="s">
        <v>78</v>
      </c>
      <c r="D191" s="85" t="s">
        <v>79</v>
      </c>
      <c r="E191" s="92">
        <v>186465.36</v>
      </c>
      <c r="F191" s="86"/>
      <c r="G191" s="26">
        <f>G190+'PORTAL MH'!$E191-'PORTAL MH'!$F191</f>
        <v>752548114.2900002</v>
      </c>
    </row>
    <row r="192" spans="1:7" s="28" customFormat="1" ht="15.75" customHeight="1" x14ac:dyDescent="0.25">
      <c r="A192" s="83" t="s">
        <v>106</v>
      </c>
      <c r="B192" s="87" t="s">
        <v>77</v>
      </c>
      <c r="C192" s="85" t="s">
        <v>78</v>
      </c>
      <c r="D192" s="85" t="s">
        <v>79</v>
      </c>
      <c r="E192" s="92">
        <v>148138.75</v>
      </c>
      <c r="F192" s="86"/>
      <c r="G192" s="26">
        <f>G191+'PORTAL MH'!$E192-'PORTAL MH'!$F192</f>
        <v>752696253.0400002</v>
      </c>
    </row>
    <row r="193" spans="1:13" s="28" customFormat="1" ht="15.75" customHeight="1" x14ac:dyDescent="0.25">
      <c r="A193" s="83" t="s">
        <v>106</v>
      </c>
      <c r="B193" s="87" t="s">
        <v>77</v>
      </c>
      <c r="C193" s="85" t="s">
        <v>78</v>
      </c>
      <c r="D193" s="85" t="s">
        <v>79</v>
      </c>
      <c r="E193" s="92">
        <v>767707.91</v>
      </c>
      <c r="F193" s="86"/>
      <c r="G193" s="26">
        <f>G192+'PORTAL MH'!$E193-'PORTAL MH'!$F193</f>
        <v>753463960.95000017</v>
      </c>
    </row>
    <row r="194" spans="1:13" s="28" customFormat="1" ht="15.75" customHeight="1" x14ac:dyDescent="0.25">
      <c r="A194" s="83" t="s">
        <v>106</v>
      </c>
      <c r="B194" s="87" t="s">
        <v>77</v>
      </c>
      <c r="C194" s="85" t="s">
        <v>80</v>
      </c>
      <c r="D194" s="85" t="s">
        <v>79</v>
      </c>
      <c r="E194" s="92">
        <v>4000</v>
      </c>
      <c r="F194" s="86"/>
      <c r="G194" s="26">
        <f>G193+'PORTAL MH'!$E194-'PORTAL MH'!$F194</f>
        <v>753467960.95000017</v>
      </c>
    </row>
    <row r="195" spans="1:13" s="28" customFormat="1" ht="15.75" customHeight="1" x14ac:dyDescent="0.25">
      <c r="A195" s="83" t="s">
        <v>107</v>
      </c>
      <c r="B195" s="87" t="s">
        <v>77</v>
      </c>
      <c r="C195" s="85" t="s">
        <v>78</v>
      </c>
      <c r="D195" s="85" t="s">
        <v>79</v>
      </c>
      <c r="E195" s="92">
        <v>1097100</v>
      </c>
      <c r="F195" s="86"/>
      <c r="G195" s="26">
        <f>G194+'PORTAL MH'!$E195-'PORTAL MH'!$F195</f>
        <v>754565060.95000017</v>
      </c>
    </row>
    <row r="196" spans="1:13" s="28" customFormat="1" ht="15.75" customHeight="1" x14ac:dyDescent="0.25">
      <c r="A196" s="83" t="s">
        <v>107</v>
      </c>
      <c r="B196" s="87" t="s">
        <v>77</v>
      </c>
      <c r="C196" s="85" t="s">
        <v>78</v>
      </c>
      <c r="D196" s="85" t="s">
        <v>79</v>
      </c>
      <c r="E196" s="92">
        <v>16500</v>
      </c>
      <c r="F196" s="86"/>
      <c r="G196" s="26">
        <f>G195+'PORTAL MH'!$E196-'PORTAL MH'!$F196</f>
        <v>754581560.95000017</v>
      </c>
    </row>
    <row r="197" spans="1:13" s="28" customFormat="1" ht="15.75" customHeight="1" x14ac:dyDescent="0.25">
      <c r="A197" s="83" t="s">
        <v>107</v>
      </c>
      <c r="B197" s="87" t="s">
        <v>77</v>
      </c>
      <c r="C197" s="85" t="s">
        <v>78</v>
      </c>
      <c r="D197" s="85" t="s">
        <v>79</v>
      </c>
      <c r="E197" s="92">
        <v>18000</v>
      </c>
      <c r="F197" s="86"/>
      <c r="G197" s="26">
        <f>G196+'PORTAL MH'!$E197-'PORTAL MH'!$F197</f>
        <v>754599560.95000017</v>
      </c>
    </row>
    <row r="198" spans="1:13" s="28" customFormat="1" ht="15.75" customHeight="1" x14ac:dyDescent="0.25">
      <c r="A198" s="83" t="s">
        <v>107</v>
      </c>
      <c r="B198" s="87" t="s">
        <v>77</v>
      </c>
      <c r="C198" s="85" t="s">
        <v>80</v>
      </c>
      <c r="D198" s="85" t="s">
        <v>79</v>
      </c>
      <c r="E198" s="92">
        <v>5500</v>
      </c>
      <c r="F198" s="86"/>
      <c r="G198" s="26">
        <f>G197+'PORTAL MH'!$E198-'PORTAL MH'!$F198</f>
        <v>754605060.95000017</v>
      </c>
    </row>
    <row r="199" spans="1:13" s="28" customFormat="1" ht="41.25" customHeight="1" x14ac:dyDescent="0.25">
      <c r="A199" s="83" t="s">
        <v>107</v>
      </c>
      <c r="B199" s="84" t="s">
        <v>108</v>
      </c>
      <c r="C199" s="85" t="s">
        <v>81</v>
      </c>
      <c r="D199" s="85" t="s">
        <v>114</v>
      </c>
      <c r="E199" s="92"/>
      <c r="F199" s="86">
        <v>372.61</v>
      </c>
      <c r="G199" s="26">
        <f>G198+'PORTAL MH'!$E199-'PORTAL MH'!$F199</f>
        <v>754604688.34000015</v>
      </c>
      <c r="H199" s="88"/>
    </row>
    <row r="200" spans="1:13" s="28" customFormat="1" ht="41.25" customHeight="1" x14ac:dyDescent="0.25">
      <c r="A200" s="83" t="s">
        <v>107</v>
      </c>
      <c r="B200" s="84" t="s">
        <v>109</v>
      </c>
      <c r="C200" s="85" t="s">
        <v>82</v>
      </c>
      <c r="D200" s="85" t="s">
        <v>115</v>
      </c>
      <c r="E200" s="86">
        <v>348935.14</v>
      </c>
      <c r="F200" s="86"/>
      <c r="G200" s="26">
        <f>G199+'PORTAL MH'!$E200-'PORTAL MH'!$F200</f>
        <v>754953623.48000014</v>
      </c>
      <c r="H200" s="88"/>
    </row>
    <row r="201" spans="1:13" s="28" customFormat="1" ht="39.75" customHeight="1" x14ac:dyDescent="0.25">
      <c r="A201" s="83" t="s">
        <v>107</v>
      </c>
      <c r="B201" s="84" t="s">
        <v>110</v>
      </c>
      <c r="C201" s="85" t="s">
        <v>82</v>
      </c>
      <c r="D201" s="85" t="s">
        <v>116</v>
      </c>
      <c r="E201" s="92"/>
      <c r="F201" s="86">
        <v>11457998.5</v>
      </c>
      <c r="G201" s="26">
        <f>G200+'PORTAL MH'!$E201-'PORTAL MH'!$F201</f>
        <v>743495624.98000014</v>
      </c>
      <c r="H201" s="88"/>
    </row>
    <row r="202" spans="1:13" s="28" customFormat="1" ht="50.25" customHeight="1" x14ac:dyDescent="0.25">
      <c r="A202" s="83" t="s">
        <v>107</v>
      </c>
      <c r="B202" s="84" t="s">
        <v>111</v>
      </c>
      <c r="C202" s="85" t="s">
        <v>80</v>
      </c>
      <c r="D202" s="85" t="s">
        <v>117</v>
      </c>
      <c r="E202" s="92"/>
      <c r="F202" s="86">
        <v>595797.24</v>
      </c>
      <c r="G202" s="26">
        <f>G201+'PORTAL MH'!$E202-'PORTAL MH'!$F202</f>
        <v>742899827.74000013</v>
      </c>
      <c r="H202" s="88"/>
      <c r="M202" s="89"/>
    </row>
    <row r="203" spans="1:13" s="28" customFormat="1" ht="54" customHeight="1" x14ac:dyDescent="0.25">
      <c r="A203" s="83" t="s">
        <v>107</v>
      </c>
      <c r="B203" s="84" t="s">
        <v>112</v>
      </c>
      <c r="C203" s="85" t="s">
        <v>82</v>
      </c>
      <c r="D203" s="85" t="s">
        <v>118</v>
      </c>
      <c r="E203" s="92">
        <v>121614178.20999999</v>
      </c>
      <c r="F203" s="86"/>
      <c r="G203" s="26">
        <f>G202+'PORTAL MH'!$E203-'PORTAL MH'!$F203</f>
        <v>864514005.95000017</v>
      </c>
      <c r="H203" s="88"/>
      <c r="M203" s="89"/>
    </row>
    <row r="204" spans="1:13" s="28" customFormat="1" ht="54.75" customHeight="1" x14ac:dyDescent="0.25">
      <c r="A204" s="83" t="s">
        <v>107</v>
      </c>
      <c r="B204" s="84" t="s">
        <v>112</v>
      </c>
      <c r="C204" s="85" t="s">
        <v>78</v>
      </c>
      <c r="D204" s="85" t="s">
        <v>119</v>
      </c>
      <c r="E204" s="92"/>
      <c r="F204" s="86">
        <v>121614178.20999999</v>
      </c>
      <c r="G204" s="26">
        <f>G203+'PORTAL MH'!$E204-'PORTAL MH'!$F204</f>
        <v>742899827.74000013</v>
      </c>
      <c r="H204" s="88"/>
    </row>
    <row r="205" spans="1:13" s="28" customFormat="1" ht="49.5" customHeight="1" x14ac:dyDescent="0.25">
      <c r="A205" s="83" t="s">
        <v>107</v>
      </c>
      <c r="B205" s="84" t="s">
        <v>113</v>
      </c>
      <c r="C205" s="85" t="s">
        <v>81</v>
      </c>
      <c r="D205" s="85" t="s">
        <v>125</v>
      </c>
      <c r="E205" s="92"/>
      <c r="F205" s="86">
        <v>7836.71</v>
      </c>
      <c r="G205" s="26">
        <f>G204+'PORTAL MH'!$E205-'PORTAL MH'!$F205</f>
        <v>742891991.03000009</v>
      </c>
      <c r="H205" s="88"/>
    </row>
    <row r="206" spans="1:13" s="28" customFormat="1" ht="20.25" customHeight="1" x14ac:dyDescent="0.25">
      <c r="A206" s="49"/>
      <c r="B206" s="49"/>
      <c r="C206" s="74" t="s">
        <v>87</v>
      </c>
      <c r="D206" s="50"/>
      <c r="E206" s="58">
        <f>SUM(E17:E205)</f>
        <v>245220188.80000001</v>
      </c>
      <c r="F206" s="58">
        <f>SUM(F17:F205)</f>
        <v>133800084.19999999</v>
      </c>
      <c r="G206" s="58">
        <f>+E16+E206-F206</f>
        <v>742891991.02999997</v>
      </c>
      <c r="H206" s="31"/>
      <c r="I206" s="32"/>
    </row>
    <row r="207" spans="1:13" ht="18" customHeight="1" x14ac:dyDescent="0.25">
      <c r="A207" s="51" t="s">
        <v>76</v>
      </c>
      <c r="B207" s="52"/>
      <c r="C207" s="75"/>
      <c r="D207" s="53"/>
      <c r="E207" s="53"/>
      <c r="F207" s="53"/>
      <c r="G207" s="26"/>
      <c r="H207" s="22"/>
      <c r="I207" s="33"/>
    </row>
    <row r="208" spans="1:13" ht="15.75" customHeight="1" x14ac:dyDescent="0.25">
      <c r="A208" s="59"/>
      <c r="B208" s="30"/>
      <c r="C208" s="76"/>
      <c r="D208" s="60"/>
      <c r="E208" s="90"/>
      <c r="F208" s="60"/>
      <c r="G208" s="61"/>
      <c r="H208" s="22"/>
      <c r="I208" s="33"/>
    </row>
    <row r="209" spans="1:9" ht="18.75" customHeight="1" x14ac:dyDescent="0.25">
      <c r="A209" s="59"/>
      <c r="B209" s="30"/>
      <c r="C209" s="76"/>
      <c r="D209" s="60"/>
      <c r="E209" s="90"/>
      <c r="F209" s="60"/>
      <c r="G209" s="61"/>
      <c r="H209" s="22"/>
      <c r="I209" s="33"/>
    </row>
    <row r="210" spans="1:9" ht="18" customHeight="1" x14ac:dyDescent="0.25">
      <c r="A210" s="59"/>
      <c r="B210" s="30"/>
      <c r="C210" s="76"/>
      <c r="D210" s="60"/>
      <c r="E210" s="90"/>
      <c r="F210" s="60"/>
      <c r="G210" s="61"/>
      <c r="H210" s="22"/>
      <c r="I210" s="33"/>
    </row>
    <row r="211" spans="1:9" ht="14.25" customHeight="1" x14ac:dyDescent="0.25">
      <c r="C211" s="77"/>
      <c r="E211" s="91"/>
      <c r="G211" s="6"/>
      <c r="I211" s="1"/>
    </row>
    <row r="212" spans="1:9" ht="12.75" customHeight="1" x14ac:dyDescent="0.25">
      <c r="C212" s="77"/>
      <c r="E212" s="90"/>
      <c r="G212" s="6"/>
      <c r="I212" s="1"/>
    </row>
    <row r="213" spans="1:9" ht="14.25" customHeight="1" x14ac:dyDescent="0.25">
      <c r="A213" s="4"/>
      <c r="C213" s="77"/>
      <c r="E213" s="90"/>
      <c r="F213" s="64"/>
      <c r="G213" s="4"/>
      <c r="H213" s="42"/>
      <c r="I213" s="42"/>
    </row>
    <row r="214" spans="1:9" s="41" customFormat="1" ht="12.75" customHeight="1" x14ac:dyDescent="0.25">
      <c r="A214" s="45"/>
      <c r="B214" s="45"/>
      <c r="C214" s="71"/>
      <c r="D214" s="44"/>
      <c r="E214" s="90"/>
      <c r="F214" s="45"/>
      <c r="G214" s="45"/>
    </row>
    <row r="215" spans="1:9" ht="11.25" customHeight="1" x14ac:dyDescent="0.25">
      <c r="A215" s="45"/>
      <c r="B215" s="45"/>
      <c r="C215" s="78"/>
      <c r="D215" s="40"/>
      <c r="E215" s="90"/>
      <c r="F215" s="45"/>
      <c r="G215" s="45"/>
    </row>
    <row r="216" spans="1:9" ht="12" customHeight="1" x14ac:dyDescent="0.25">
      <c r="A216" s="46"/>
      <c r="B216" s="46"/>
      <c r="C216" s="78"/>
      <c r="D216" s="40"/>
      <c r="E216" s="90"/>
      <c r="F216" s="46"/>
      <c r="G216" s="46"/>
    </row>
    <row r="217" spans="1:9" ht="15" customHeight="1" x14ac:dyDescent="0.25">
      <c r="B217" s="23"/>
      <c r="C217" s="78"/>
      <c r="D217" s="43"/>
      <c r="E217" s="90"/>
      <c r="G217" s="6"/>
    </row>
    <row r="218" spans="1:9" ht="12.75" customHeight="1" x14ac:dyDescent="0.25">
      <c r="B218" s="23"/>
      <c r="C218" s="78"/>
      <c r="D218" s="24"/>
      <c r="E218" s="90"/>
      <c r="G218" s="6"/>
    </row>
    <row r="219" spans="1:9" ht="9.75" customHeight="1" x14ac:dyDescent="0.25">
      <c r="B219" s="23"/>
      <c r="C219" s="79"/>
      <c r="D219" s="24"/>
      <c r="E219" s="90"/>
      <c r="G219" s="6"/>
    </row>
    <row r="220" spans="1:9" ht="15" hidden="1" customHeight="1" x14ac:dyDescent="0.25">
      <c r="B220" s="23"/>
      <c r="C220" s="79"/>
      <c r="D220" s="39"/>
      <c r="E220" s="90"/>
      <c r="F220" s="36"/>
      <c r="G220" s="36"/>
    </row>
    <row r="221" spans="1:9" ht="12.95" hidden="1" customHeight="1" x14ac:dyDescent="0.25">
      <c r="B221" s="23"/>
      <c r="C221" s="79"/>
      <c r="D221" s="30"/>
      <c r="E221" s="90"/>
      <c r="F221" s="38"/>
      <c r="G221" s="38"/>
    </row>
    <row r="222" spans="1:9" ht="12.95" hidden="1" customHeight="1" x14ac:dyDescent="0.25">
      <c r="B222" s="23"/>
      <c r="C222" s="59" t="s">
        <v>68</v>
      </c>
      <c r="D222" s="38"/>
      <c r="E222" s="91"/>
      <c r="F222" s="37"/>
      <c r="G222" s="37"/>
    </row>
    <row r="223" spans="1:9" ht="12.95" hidden="1" customHeight="1" x14ac:dyDescent="0.25">
      <c r="B223" s="23"/>
      <c r="C223" s="59" t="s">
        <v>71</v>
      </c>
      <c r="D223" s="37"/>
      <c r="E223" s="90"/>
      <c r="F223" s="37"/>
      <c r="G223" s="37"/>
    </row>
    <row r="224" spans="1:9" ht="15" hidden="1" customHeight="1" x14ac:dyDescent="0.25">
      <c r="B224" s="23"/>
      <c r="C224" s="78" t="s">
        <v>70</v>
      </c>
      <c r="D224" s="37"/>
      <c r="E224" s="90"/>
    </row>
    <row r="225" spans="1:11" ht="21.95" hidden="1" customHeight="1" x14ac:dyDescent="0.25">
      <c r="B225" s="23"/>
      <c r="C225" s="78" t="s">
        <v>69</v>
      </c>
      <c r="D225" s="24"/>
      <c r="E225" s="90"/>
    </row>
    <row r="226" spans="1:11" ht="21.95" hidden="1" customHeight="1" x14ac:dyDescent="0.25">
      <c r="B226" s="23"/>
      <c r="C226" s="79"/>
      <c r="D226" s="24"/>
      <c r="E226" s="90"/>
    </row>
    <row r="227" spans="1:11" ht="21.95" customHeight="1" x14ac:dyDescent="0.25">
      <c r="B227" s="23"/>
      <c r="C227" s="79"/>
      <c r="D227" s="24"/>
      <c r="E227" s="90"/>
      <c r="F227" s="66"/>
    </row>
    <row r="228" spans="1:11" ht="21.95" customHeight="1" x14ac:dyDescent="0.25">
      <c r="B228" s="23"/>
      <c r="C228" s="79"/>
      <c r="D228" t="s">
        <v>74</v>
      </c>
      <c r="E228" s="90"/>
    </row>
    <row r="229" spans="1:11" ht="21.95" customHeight="1" x14ac:dyDescent="0.25">
      <c r="A229"/>
      <c r="B229" s="23"/>
      <c r="C229" s="79"/>
      <c r="D229" s="24"/>
      <c r="E229" s="90"/>
    </row>
    <row r="230" spans="1:11" ht="21.95" customHeight="1" x14ac:dyDescent="0.25">
      <c r="A230"/>
      <c r="B230" s="23"/>
      <c r="C230" s="79"/>
      <c r="D230" s="24"/>
      <c r="E230" s="90"/>
    </row>
    <row r="231" spans="1:11" ht="21.95" customHeight="1" x14ac:dyDescent="0.25">
      <c r="A231"/>
      <c r="B231" s="23"/>
      <c r="C231" s="79"/>
      <c r="D231" s="24"/>
      <c r="E231" s="90"/>
    </row>
    <row r="232" spans="1:11" s="8" customFormat="1" ht="21.95" customHeight="1" x14ac:dyDescent="0.25">
      <c r="B232" s="23"/>
      <c r="C232" s="79"/>
      <c r="D232" s="24"/>
      <c r="E232" s="68"/>
      <c r="F232" s="62"/>
      <c r="G232"/>
      <c r="H232"/>
      <c r="I232"/>
      <c r="K232" s="8" t="s">
        <v>75</v>
      </c>
    </row>
    <row r="233" spans="1:11" x14ac:dyDescent="0.25">
      <c r="A233"/>
      <c r="B233" s="23"/>
      <c r="C233" s="79"/>
      <c r="D233" s="24"/>
      <c r="E233" s="68"/>
    </row>
    <row r="234" spans="1:11" x14ac:dyDescent="0.25">
      <c r="A234"/>
      <c r="B234" s="23"/>
      <c r="C234" s="79"/>
      <c r="D234" s="24"/>
      <c r="E234" s="68"/>
    </row>
    <row r="235" spans="1:11" x14ac:dyDescent="0.25">
      <c r="A235"/>
      <c r="B235" s="23"/>
      <c r="C235" s="80"/>
      <c r="D235" s="24"/>
      <c r="E235" s="68"/>
    </row>
    <row r="236" spans="1:11" s="8" customFormat="1" ht="39" customHeight="1" x14ac:dyDescent="0.25">
      <c r="B236" s="4"/>
      <c r="C236" s="79"/>
      <c r="D236" s="24"/>
      <c r="E236" s="68"/>
      <c r="F236" s="62"/>
      <c r="G236"/>
      <c r="H236"/>
      <c r="I236"/>
    </row>
    <row r="237" spans="1:11" x14ac:dyDescent="0.25">
      <c r="A237"/>
      <c r="C237" s="79"/>
      <c r="E237" s="68"/>
    </row>
    <row r="238" spans="1:11" x14ac:dyDescent="0.25">
      <c r="A238"/>
      <c r="E238" s="68"/>
    </row>
    <row r="239" spans="1:11" x14ac:dyDescent="0.25">
      <c r="A239"/>
      <c r="E239" s="68"/>
    </row>
    <row r="240" spans="1:11" x14ac:dyDescent="0.25">
      <c r="A240"/>
      <c r="E240" s="68"/>
    </row>
    <row r="241" spans="1:9" x14ac:dyDescent="0.25">
      <c r="A241"/>
      <c r="E241" s="68"/>
    </row>
    <row r="242" spans="1:9" x14ac:dyDescent="0.25">
      <c r="A242"/>
      <c r="E242" s="68"/>
    </row>
    <row r="243" spans="1:9" s="8" customFormat="1" ht="21.95" customHeight="1" x14ac:dyDescent="0.25">
      <c r="B243" s="4"/>
      <c r="C243" s="71"/>
      <c r="D243" s="1"/>
      <c r="E243" s="68"/>
      <c r="F243" s="62"/>
      <c r="G243"/>
      <c r="H243"/>
      <c r="I243"/>
    </row>
    <row r="244" spans="1:9" s="8" customFormat="1" ht="21.95" customHeight="1" x14ac:dyDescent="0.25">
      <c r="B244" s="4"/>
      <c r="C244" s="71"/>
      <c r="D244" s="1"/>
      <c r="E244" s="68"/>
      <c r="F244" s="62"/>
      <c r="G244"/>
      <c r="H244"/>
      <c r="I244"/>
    </row>
    <row r="245" spans="1:9" s="8" customFormat="1" ht="21.95" customHeight="1" x14ac:dyDescent="0.25">
      <c r="B245" s="4"/>
      <c r="C245" s="71"/>
      <c r="D245" s="1"/>
      <c r="E245" s="68"/>
      <c r="F245" s="62"/>
      <c r="G245"/>
      <c r="H245"/>
      <c r="I245"/>
    </row>
    <row r="246" spans="1:9" s="8" customFormat="1" ht="21.95" customHeight="1" x14ac:dyDescent="0.25">
      <c r="B246" s="4"/>
      <c r="C246" s="71"/>
      <c r="D246" s="1"/>
      <c r="E246" s="68"/>
      <c r="F246" s="62"/>
      <c r="G246"/>
      <c r="H246"/>
      <c r="I246"/>
    </row>
    <row r="247" spans="1:9" s="8" customFormat="1" ht="21.95" customHeight="1" x14ac:dyDescent="0.25">
      <c r="B247" s="4"/>
      <c r="C247" s="71"/>
      <c r="D247" s="1"/>
      <c r="E247" s="68"/>
      <c r="F247" s="62"/>
      <c r="G247"/>
      <c r="H247"/>
      <c r="I247"/>
    </row>
    <row r="248" spans="1:9" x14ac:dyDescent="0.25">
      <c r="A248"/>
      <c r="E248" s="68"/>
    </row>
    <row r="249" spans="1:9" x14ac:dyDescent="0.25">
      <c r="A249"/>
      <c r="E249" s="68"/>
    </row>
    <row r="250" spans="1:9" s="8" customFormat="1" ht="21.95" customHeight="1" x14ac:dyDescent="0.25">
      <c r="B250" s="4"/>
      <c r="C250" s="71"/>
      <c r="D250" s="1"/>
      <c r="E250" s="68"/>
      <c r="F250" s="62"/>
      <c r="G250"/>
      <c r="H250"/>
      <c r="I250"/>
    </row>
    <row r="251" spans="1:9" s="8" customFormat="1" ht="21.95" customHeight="1" x14ac:dyDescent="0.25">
      <c r="B251" s="4"/>
      <c r="C251" s="71"/>
      <c r="D251" s="1"/>
      <c r="E251" s="68"/>
      <c r="F251" s="62"/>
      <c r="G251"/>
      <c r="H251"/>
      <c r="I251"/>
    </row>
    <row r="252" spans="1:9" s="8" customFormat="1" ht="21.95" customHeight="1" x14ac:dyDescent="0.25">
      <c r="B252" s="4"/>
      <c r="C252" s="71"/>
      <c r="D252" s="1"/>
      <c r="E252" s="68"/>
      <c r="F252" s="62"/>
      <c r="G252"/>
      <c r="H252"/>
      <c r="I252"/>
    </row>
    <row r="253" spans="1:9" x14ac:dyDescent="0.25">
      <c r="A253"/>
      <c r="E253" s="68"/>
    </row>
    <row r="254" spans="1:9" s="8" customFormat="1" ht="33.75" customHeight="1" x14ac:dyDescent="0.25">
      <c r="B254" s="4"/>
      <c r="C254" s="71"/>
      <c r="D254" s="1"/>
      <c r="E254" s="68"/>
      <c r="F254" s="62"/>
      <c r="G254"/>
      <c r="H254"/>
      <c r="I254"/>
    </row>
    <row r="255" spans="1:9" s="8" customFormat="1" ht="21.95" customHeight="1" x14ac:dyDescent="0.25">
      <c r="B255" s="4"/>
      <c r="C255" s="71"/>
      <c r="D255" s="1"/>
      <c r="E255" s="68"/>
      <c r="F255" s="62"/>
      <c r="G255"/>
      <c r="H255"/>
      <c r="I255"/>
    </row>
    <row r="256" spans="1:9" s="8" customFormat="1" ht="21.95" customHeight="1" x14ac:dyDescent="0.25">
      <c r="B256" s="4"/>
      <c r="C256" s="71"/>
      <c r="D256" s="1"/>
      <c r="E256" s="68"/>
      <c r="F256" s="62"/>
      <c r="G256"/>
      <c r="H256"/>
      <c r="I256"/>
    </row>
    <row r="257" spans="1:9" s="8" customFormat="1" ht="21.95" customHeight="1" x14ac:dyDescent="0.25">
      <c r="B257" s="4"/>
      <c r="C257" s="71"/>
      <c r="D257" s="1"/>
      <c r="E257" s="68"/>
      <c r="F257" s="62"/>
      <c r="G257"/>
      <c r="H257"/>
      <c r="I257"/>
    </row>
    <row r="258" spans="1:9" s="8" customFormat="1" ht="21.95" customHeight="1" x14ac:dyDescent="0.25">
      <c r="B258" s="4"/>
      <c r="C258" s="71"/>
      <c r="D258" s="1"/>
      <c r="E258" s="68"/>
      <c r="F258" s="62"/>
      <c r="G258"/>
      <c r="H258"/>
      <c r="I258"/>
    </row>
    <row r="259" spans="1:9" s="8" customFormat="1" ht="21.95" customHeight="1" x14ac:dyDescent="0.25">
      <c r="B259" s="4"/>
      <c r="C259" s="71"/>
      <c r="D259" s="1"/>
      <c r="E259" s="68"/>
      <c r="F259" s="62"/>
      <c r="G259"/>
      <c r="H259"/>
      <c r="I259"/>
    </row>
    <row r="260" spans="1:9" x14ac:dyDescent="0.25">
      <c r="A260"/>
      <c r="E260" s="68"/>
    </row>
    <row r="261" spans="1:9" x14ac:dyDescent="0.25">
      <c r="A261"/>
      <c r="B261"/>
      <c r="E261" s="68"/>
      <c r="F261" s="66"/>
    </row>
    <row r="262" spans="1:9" x14ac:dyDescent="0.25">
      <c r="A262"/>
      <c r="B262"/>
      <c r="D262"/>
      <c r="E262" s="68"/>
      <c r="F262" s="66"/>
    </row>
    <row r="263" spans="1:9" x14ac:dyDescent="0.25">
      <c r="A263"/>
      <c r="B263"/>
      <c r="D263"/>
      <c r="E263" s="68"/>
      <c r="F263" s="66"/>
    </row>
    <row r="264" spans="1:9" ht="21.95" customHeight="1" x14ac:dyDescent="0.25">
      <c r="A264"/>
      <c r="B264"/>
      <c r="D264"/>
      <c r="E264" s="68"/>
      <c r="F264" s="66"/>
    </row>
    <row r="265" spans="1:9" ht="21.95" customHeight="1" x14ac:dyDescent="0.25">
      <c r="A265"/>
      <c r="B265"/>
      <c r="D265"/>
      <c r="E265" s="68"/>
      <c r="F265" s="66"/>
    </row>
    <row r="266" spans="1:9" ht="21.95" customHeight="1" x14ac:dyDescent="0.25">
      <c r="A266"/>
      <c r="B266"/>
      <c r="D266"/>
      <c r="E266" s="68"/>
      <c r="F266" s="66"/>
    </row>
    <row r="267" spans="1:9" ht="21.95" customHeight="1" x14ac:dyDescent="0.25">
      <c r="A267"/>
      <c r="B267"/>
      <c r="D267"/>
      <c r="E267" s="68"/>
      <c r="F267" s="66"/>
    </row>
    <row r="268" spans="1:9" ht="21.95" customHeight="1" x14ac:dyDescent="0.25">
      <c r="A268"/>
      <c r="B268"/>
      <c r="D268"/>
      <c r="E268" s="68"/>
      <c r="F268" s="66"/>
    </row>
    <row r="269" spans="1:9" ht="21.95" customHeight="1" x14ac:dyDescent="0.25">
      <c r="A269"/>
      <c r="B269"/>
      <c r="D269"/>
      <c r="E269" s="68"/>
      <c r="F269" s="66"/>
    </row>
    <row r="270" spans="1:9" x14ac:dyDescent="0.25">
      <c r="A270"/>
      <c r="B270"/>
      <c r="D270"/>
      <c r="E270" s="68"/>
      <c r="F270" s="66"/>
    </row>
    <row r="271" spans="1:9" x14ac:dyDescent="0.25">
      <c r="A271"/>
      <c r="B271"/>
      <c r="D271"/>
      <c r="E271" s="68"/>
      <c r="F271" s="66"/>
    </row>
    <row r="272" spans="1:9" x14ac:dyDescent="0.25">
      <c r="A272"/>
      <c r="B272"/>
      <c r="D272"/>
      <c r="E272" s="68"/>
      <c r="F272" s="66"/>
    </row>
    <row r="273" spans="1:6" x14ac:dyDescent="0.25">
      <c r="A273"/>
      <c r="B273"/>
      <c r="D273"/>
      <c r="E273" s="68"/>
      <c r="F273" s="66"/>
    </row>
    <row r="274" spans="1:6" ht="21.95" customHeight="1" x14ac:dyDescent="0.25">
      <c r="A274"/>
      <c r="B274"/>
      <c r="D274"/>
      <c r="E274" s="68"/>
      <c r="F274" s="66"/>
    </row>
    <row r="275" spans="1:6" x14ac:dyDescent="0.25">
      <c r="A275"/>
      <c r="B275"/>
      <c r="D275"/>
      <c r="E275" s="68"/>
      <c r="F275" s="66"/>
    </row>
    <row r="276" spans="1:6" ht="21.95" customHeight="1" x14ac:dyDescent="0.25">
      <c r="A276"/>
      <c r="B276"/>
      <c r="D276"/>
      <c r="E276" s="68"/>
      <c r="F276" s="66"/>
    </row>
    <row r="277" spans="1:6" ht="21.95" customHeight="1" x14ac:dyDescent="0.25">
      <c r="A277"/>
      <c r="B277"/>
      <c r="D277"/>
      <c r="E277" s="68"/>
      <c r="F277" s="66"/>
    </row>
    <row r="278" spans="1:6" ht="21.95" customHeight="1" x14ac:dyDescent="0.25">
      <c r="A278"/>
      <c r="B278"/>
      <c r="D278"/>
      <c r="E278" s="69"/>
      <c r="F278" s="66"/>
    </row>
    <row r="279" spans="1:6" ht="21.95" customHeight="1" x14ac:dyDescent="0.25">
      <c r="A279"/>
      <c r="B279"/>
      <c r="D279"/>
      <c r="E279" s="69"/>
      <c r="F279" s="66"/>
    </row>
    <row r="280" spans="1:6" ht="21.95" customHeight="1" x14ac:dyDescent="0.25">
      <c r="A280"/>
      <c r="B280"/>
      <c r="D280"/>
      <c r="E280" s="69"/>
      <c r="F280" s="66"/>
    </row>
    <row r="281" spans="1:6" x14ac:dyDescent="0.25">
      <c r="A281"/>
      <c r="B281"/>
      <c r="D281"/>
      <c r="E281" s="69"/>
      <c r="F281" s="66"/>
    </row>
    <row r="282" spans="1:6" ht="21.95" customHeight="1" x14ac:dyDescent="0.25">
      <c r="A282"/>
      <c r="B282"/>
      <c r="D282"/>
      <c r="E282" s="69"/>
      <c r="F282" s="66"/>
    </row>
    <row r="283" spans="1:6" ht="21.95" customHeight="1" x14ac:dyDescent="0.25">
      <c r="A283"/>
      <c r="B283"/>
      <c r="D283"/>
      <c r="E283" s="69"/>
      <c r="F283" s="66"/>
    </row>
    <row r="284" spans="1:6" ht="21.95" customHeight="1" x14ac:dyDescent="0.25">
      <c r="A284"/>
      <c r="B284"/>
      <c r="D284"/>
      <c r="E284" s="69"/>
      <c r="F284" s="66"/>
    </row>
    <row r="285" spans="1:6" ht="21.95" customHeight="1" x14ac:dyDescent="0.25">
      <c r="A285"/>
      <c r="B285"/>
      <c r="D285"/>
      <c r="E285" s="69"/>
      <c r="F285" s="66"/>
    </row>
    <row r="286" spans="1:6" ht="21.95" customHeight="1" x14ac:dyDescent="0.25">
      <c r="A286"/>
      <c r="B286"/>
      <c r="D286"/>
      <c r="E286" s="69"/>
      <c r="F286" s="66"/>
    </row>
    <row r="287" spans="1:6" ht="21.95" customHeight="1" x14ac:dyDescent="0.25">
      <c r="A287"/>
      <c r="B287"/>
      <c r="D287"/>
      <c r="E287" s="69"/>
      <c r="F287" s="66"/>
    </row>
    <row r="288" spans="1:6" x14ac:dyDescent="0.25">
      <c r="A288"/>
      <c r="B288"/>
      <c r="D288"/>
      <c r="E288" s="69"/>
      <c r="F288" s="66"/>
    </row>
    <row r="289" spans="1:7" x14ac:dyDescent="0.25">
      <c r="A289"/>
      <c r="B289"/>
      <c r="D289"/>
      <c r="E289" s="69"/>
      <c r="F289" s="66"/>
    </row>
    <row r="290" spans="1:7" x14ac:dyDescent="0.25">
      <c r="A290"/>
      <c r="B290"/>
      <c r="D290"/>
      <c r="E290" s="69"/>
      <c r="F290" s="66"/>
    </row>
    <row r="291" spans="1:7" ht="21.95" customHeight="1" x14ac:dyDescent="0.25">
      <c r="A291"/>
      <c r="B291"/>
      <c r="D291"/>
      <c r="E291" s="69"/>
      <c r="F291" s="66"/>
    </row>
    <row r="292" spans="1:7" ht="21.95" customHeight="1" x14ac:dyDescent="0.25">
      <c r="A292"/>
      <c r="B292"/>
      <c r="D292"/>
      <c r="F292" s="66"/>
    </row>
    <row r="293" spans="1:7" ht="21.95" customHeight="1" x14ac:dyDescent="0.25">
      <c r="D293"/>
    </row>
    <row r="299" spans="1:7" hidden="1" x14ac:dyDescent="0.25"/>
    <row r="300" spans="1:7" s="21" customFormat="1" ht="32.1" customHeight="1" x14ac:dyDescent="0.25">
      <c r="A300" s="8"/>
      <c r="B300" s="4"/>
      <c r="C300" s="71"/>
      <c r="D300" s="1"/>
      <c r="E300" s="67"/>
      <c r="F300" s="62"/>
      <c r="G300"/>
    </row>
    <row r="308" spans="1:6" x14ac:dyDescent="0.25">
      <c r="E308" s="69"/>
    </row>
    <row r="309" spans="1:6" x14ac:dyDescent="0.25">
      <c r="A309"/>
      <c r="B309"/>
      <c r="E309" s="69"/>
      <c r="F309" s="66"/>
    </row>
    <row r="310" spans="1:6" x14ac:dyDescent="0.25">
      <c r="A310"/>
      <c r="B310"/>
      <c r="D310"/>
      <c r="E310" s="69"/>
      <c r="F310" s="66"/>
    </row>
    <row r="311" spans="1:6" x14ac:dyDescent="0.25">
      <c r="A311"/>
      <c r="B311"/>
      <c r="D311"/>
      <c r="E311" s="69"/>
      <c r="F311" s="66"/>
    </row>
    <row r="312" spans="1:6" x14ac:dyDescent="0.25">
      <c r="A312"/>
      <c r="B312"/>
      <c r="D312"/>
      <c r="E312" s="69"/>
      <c r="F312" s="66"/>
    </row>
    <row r="313" spans="1:6" x14ac:dyDescent="0.25">
      <c r="A313"/>
      <c r="B313"/>
      <c r="D313"/>
      <c r="E313" s="69"/>
      <c r="F313" s="66"/>
    </row>
    <row r="314" spans="1:6" x14ac:dyDescent="0.25">
      <c r="A314"/>
      <c r="B314"/>
      <c r="D314"/>
      <c r="E314" s="69"/>
      <c r="F314" s="66"/>
    </row>
    <row r="315" spans="1:6" x14ac:dyDescent="0.25">
      <c r="A315"/>
      <c r="B315"/>
      <c r="D315"/>
      <c r="E315" s="69"/>
      <c r="F315" s="66"/>
    </row>
    <row r="316" spans="1:6" x14ac:dyDescent="0.25">
      <c r="A316"/>
      <c r="B316"/>
      <c r="D316"/>
      <c r="E316" s="69"/>
      <c r="F316" s="66"/>
    </row>
    <row r="317" spans="1:6" x14ac:dyDescent="0.25">
      <c r="A317"/>
      <c r="B317"/>
      <c r="D317"/>
      <c r="E317" s="69"/>
      <c r="F317" s="66"/>
    </row>
    <row r="318" spans="1:6" x14ac:dyDescent="0.25">
      <c r="A318"/>
      <c r="B318"/>
      <c r="D318"/>
      <c r="E318" s="69"/>
      <c r="F318" s="66"/>
    </row>
    <row r="319" spans="1:6" x14ac:dyDescent="0.25">
      <c r="A319"/>
      <c r="B319"/>
      <c r="D319"/>
      <c r="E319" s="69"/>
      <c r="F319" s="66"/>
    </row>
    <row r="320" spans="1:6" x14ac:dyDescent="0.25">
      <c r="A320"/>
      <c r="B320"/>
      <c r="D320"/>
      <c r="E320" s="69"/>
      <c r="F320" s="66"/>
    </row>
    <row r="321" spans="1:6" x14ac:dyDescent="0.25">
      <c r="A321"/>
      <c r="B321"/>
      <c r="D321"/>
      <c r="E321" s="69"/>
      <c r="F321" s="66"/>
    </row>
    <row r="322" spans="1:6" x14ac:dyDescent="0.25">
      <c r="A322"/>
      <c r="B322"/>
      <c r="D322"/>
      <c r="E322" s="69"/>
      <c r="F322" s="66"/>
    </row>
    <row r="323" spans="1:6" x14ac:dyDescent="0.25">
      <c r="A323"/>
      <c r="B323"/>
      <c r="D323"/>
      <c r="E323" s="69"/>
      <c r="F323" s="66"/>
    </row>
    <row r="324" spans="1:6" x14ac:dyDescent="0.25">
      <c r="A324"/>
      <c r="B324"/>
      <c r="D324"/>
      <c r="E324" s="69"/>
      <c r="F324" s="66"/>
    </row>
    <row r="325" spans="1:6" x14ac:dyDescent="0.25">
      <c r="A325"/>
      <c r="B325"/>
      <c r="D325"/>
      <c r="E325" s="69"/>
      <c r="F325" s="66"/>
    </row>
    <row r="326" spans="1:6" x14ac:dyDescent="0.25">
      <c r="A326"/>
      <c r="B326"/>
      <c r="D326"/>
      <c r="E326" s="69"/>
      <c r="F326" s="66"/>
    </row>
    <row r="327" spans="1:6" x14ac:dyDescent="0.25">
      <c r="A327"/>
      <c r="B327"/>
      <c r="D327"/>
      <c r="E327" s="69"/>
      <c r="F327" s="66"/>
    </row>
    <row r="328" spans="1:6" x14ac:dyDescent="0.25">
      <c r="A328"/>
      <c r="B328"/>
      <c r="D328"/>
      <c r="E328" s="69"/>
      <c r="F328" s="66"/>
    </row>
    <row r="329" spans="1:6" x14ac:dyDescent="0.25">
      <c r="A329"/>
      <c r="B329"/>
      <c r="D329"/>
      <c r="E329" s="69"/>
      <c r="F329" s="66"/>
    </row>
    <row r="330" spans="1:6" x14ac:dyDescent="0.25">
      <c r="A330"/>
      <c r="B330"/>
      <c r="D330"/>
      <c r="E330" s="69"/>
      <c r="F330" s="66"/>
    </row>
    <row r="331" spans="1:6" x14ac:dyDescent="0.25">
      <c r="A331"/>
      <c r="B331"/>
      <c r="D331"/>
      <c r="E331" s="69"/>
      <c r="F331" s="66"/>
    </row>
    <row r="332" spans="1:6" x14ac:dyDescent="0.25">
      <c r="A332"/>
      <c r="B332"/>
      <c r="D332"/>
      <c r="E332" s="69"/>
      <c r="F332" s="66"/>
    </row>
    <row r="333" spans="1:6" x14ac:dyDescent="0.25">
      <c r="A333"/>
      <c r="B333"/>
      <c r="D333"/>
      <c r="E333" s="69"/>
      <c r="F333" s="66"/>
    </row>
    <row r="334" spans="1:6" x14ac:dyDescent="0.25">
      <c r="A334"/>
      <c r="B334"/>
      <c r="D334"/>
      <c r="E334" s="69"/>
      <c r="F334" s="66"/>
    </row>
    <row r="335" spans="1:6" x14ac:dyDescent="0.25">
      <c r="A335"/>
      <c r="B335"/>
      <c r="D335"/>
      <c r="E335" s="69"/>
      <c r="F335" s="66"/>
    </row>
    <row r="336" spans="1:6" x14ac:dyDescent="0.25">
      <c r="A336"/>
      <c r="B336"/>
      <c r="D336"/>
      <c r="E336" s="69"/>
      <c r="F336" s="66"/>
    </row>
    <row r="337" spans="1:6" x14ac:dyDescent="0.25">
      <c r="A337"/>
      <c r="B337"/>
      <c r="D337"/>
      <c r="E337" s="69"/>
      <c r="F337" s="66"/>
    </row>
    <row r="338" spans="1:6" x14ac:dyDescent="0.25">
      <c r="A338"/>
      <c r="B338"/>
      <c r="D338"/>
      <c r="E338" s="69"/>
      <c r="F338" s="66"/>
    </row>
    <row r="339" spans="1:6" x14ac:dyDescent="0.25">
      <c r="A339"/>
      <c r="B339"/>
      <c r="D339"/>
      <c r="E339" s="69"/>
      <c r="F339" s="66"/>
    </row>
    <row r="340" spans="1:6" x14ac:dyDescent="0.25">
      <c r="A340"/>
      <c r="B340"/>
      <c r="D340"/>
      <c r="E340" s="69"/>
      <c r="F340" s="66"/>
    </row>
    <row r="341" spans="1:6" x14ac:dyDescent="0.25">
      <c r="A341"/>
      <c r="B341"/>
      <c r="D341"/>
      <c r="E341" s="69"/>
      <c r="F341" s="66"/>
    </row>
    <row r="342" spans="1:6" x14ac:dyDescent="0.25">
      <c r="A342"/>
      <c r="B342"/>
      <c r="D342"/>
      <c r="E342" s="69"/>
      <c r="F342" s="66"/>
    </row>
    <row r="343" spans="1:6" x14ac:dyDescent="0.25">
      <c r="A343"/>
      <c r="B343"/>
      <c r="D343"/>
      <c r="E343" s="69"/>
      <c r="F343" s="66"/>
    </row>
    <row r="344" spans="1:6" x14ac:dyDescent="0.25">
      <c r="A344"/>
      <c r="B344"/>
      <c r="D344"/>
      <c r="F344" s="66"/>
    </row>
    <row r="345" spans="1:6" x14ac:dyDescent="0.25">
      <c r="D345"/>
    </row>
    <row r="386" spans="1:6" x14ac:dyDescent="0.25">
      <c r="E386" s="69"/>
    </row>
    <row r="387" spans="1:6" x14ac:dyDescent="0.25">
      <c r="A387"/>
      <c r="B387"/>
      <c r="E387" s="69"/>
      <c r="F387" s="66"/>
    </row>
    <row r="388" spans="1:6" x14ac:dyDescent="0.25">
      <c r="A388"/>
      <c r="B388"/>
      <c r="D388"/>
      <c r="E388" s="69"/>
      <c r="F388" s="66"/>
    </row>
    <row r="389" spans="1:6" x14ac:dyDescent="0.25">
      <c r="A389"/>
      <c r="B389"/>
      <c r="D389"/>
      <c r="F389" s="66"/>
    </row>
    <row r="390" spans="1:6" x14ac:dyDescent="0.25">
      <c r="D390"/>
    </row>
  </sheetData>
  <autoFilter ref="A15:G207" xr:uid="{00000000-0009-0000-0000-000000000000}"/>
  <mergeCells count="4">
    <mergeCell ref="A6:G6"/>
    <mergeCell ref="A7:G7"/>
    <mergeCell ref="A9:G9"/>
    <mergeCell ref="A11:G11"/>
  </mergeCells>
  <phoneticPr fontId="34" type="noConversion"/>
  <printOptions horizontalCentered="1"/>
  <pageMargins left="0.39370078740157483" right="0.47244094488188981" top="0.35433070866141736" bottom="0.39370078740157483" header="0.15748031496062992" footer="0.15748031496062992"/>
  <pageSetup scale="75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6" t="s">
        <v>8</v>
      </c>
      <c r="B1" s="15" t="s">
        <v>12</v>
      </c>
      <c r="C1" s="12" t="s">
        <v>40</v>
      </c>
      <c r="D1" s="12"/>
      <c r="E1" s="13">
        <v>29600</v>
      </c>
    </row>
    <row r="2" spans="1:5" x14ac:dyDescent="0.25">
      <c r="A2" s="16" t="s">
        <v>8</v>
      </c>
      <c r="B2" s="15" t="s">
        <v>13</v>
      </c>
      <c r="C2" s="12" t="s">
        <v>7</v>
      </c>
      <c r="D2" s="12"/>
      <c r="E2" s="13">
        <v>49960.160000000003</v>
      </c>
    </row>
    <row r="3" spans="1:5" x14ac:dyDescent="0.25">
      <c r="A3" s="16" t="s">
        <v>8</v>
      </c>
      <c r="B3" s="15" t="s">
        <v>14</v>
      </c>
      <c r="C3" s="12" t="s">
        <v>48</v>
      </c>
      <c r="D3" s="12"/>
      <c r="E3" s="13">
        <v>29600</v>
      </c>
    </row>
    <row r="4" spans="1:5" x14ac:dyDescent="0.25">
      <c r="A4" s="16" t="s">
        <v>9</v>
      </c>
      <c r="B4" s="15" t="s">
        <v>15</v>
      </c>
      <c r="C4" s="12" t="s">
        <v>43</v>
      </c>
      <c r="D4" s="12"/>
      <c r="E4" s="13">
        <v>106991.74</v>
      </c>
    </row>
    <row r="5" spans="1:5" x14ac:dyDescent="0.25">
      <c r="A5" s="16" t="s">
        <v>10</v>
      </c>
      <c r="B5" s="15" t="s">
        <v>16</v>
      </c>
      <c r="C5" s="12" t="s">
        <v>47</v>
      </c>
      <c r="D5" s="12"/>
      <c r="E5" s="13">
        <v>30000</v>
      </c>
    </row>
    <row r="6" spans="1:5" x14ac:dyDescent="0.25">
      <c r="A6" s="16" t="s">
        <v>10</v>
      </c>
      <c r="B6" s="15" t="s">
        <v>17</v>
      </c>
      <c r="C6" s="12" t="s">
        <v>46</v>
      </c>
      <c r="D6" s="12"/>
      <c r="E6" s="13">
        <v>30000</v>
      </c>
    </row>
    <row r="7" spans="1:5" x14ac:dyDescent="0.25">
      <c r="A7" s="16" t="s">
        <v>10</v>
      </c>
      <c r="B7" s="15" t="s">
        <v>18</v>
      </c>
      <c r="C7" s="12" t="s">
        <v>45</v>
      </c>
      <c r="D7" s="12"/>
      <c r="E7" s="13">
        <v>30000</v>
      </c>
    </row>
    <row r="8" spans="1:5" x14ac:dyDescent="0.25">
      <c r="A8" s="16" t="s">
        <v>10</v>
      </c>
      <c r="B8" s="15" t="s">
        <v>19</v>
      </c>
      <c r="C8" s="12" t="s">
        <v>44</v>
      </c>
      <c r="D8" s="12"/>
      <c r="E8" s="13">
        <v>30000</v>
      </c>
    </row>
    <row r="9" spans="1:5" x14ac:dyDescent="0.25">
      <c r="A9" s="16" t="s">
        <v>10</v>
      </c>
      <c r="B9" s="15" t="s">
        <v>20</v>
      </c>
      <c r="C9" s="12" t="s">
        <v>43</v>
      </c>
      <c r="D9" s="12"/>
      <c r="E9" s="13">
        <v>30000</v>
      </c>
    </row>
    <row r="10" spans="1:5" x14ac:dyDescent="0.25">
      <c r="A10" s="16" t="s">
        <v>10</v>
      </c>
      <c r="B10" s="15" t="s">
        <v>21</v>
      </c>
      <c r="C10" s="12" t="s">
        <v>42</v>
      </c>
      <c r="D10" s="12"/>
      <c r="E10" s="13">
        <v>29118.39</v>
      </c>
    </row>
    <row r="11" spans="1:5" x14ac:dyDescent="0.25">
      <c r="A11" s="16" t="s">
        <v>10</v>
      </c>
      <c r="B11" s="15" t="s">
        <v>22</v>
      </c>
      <c r="C11" s="12" t="s">
        <v>41</v>
      </c>
      <c r="D11" s="12"/>
      <c r="E11" s="13">
        <v>213873.34</v>
      </c>
    </row>
    <row r="12" spans="1:5" x14ac:dyDescent="0.25">
      <c r="A12" s="16" t="s">
        <v>51</v>
      </c>
      <c r="B12" s="15" t="s">
        <v>23</v>
      </c>
      <c r="C12" s="12" t="s">
        <v>57</v>
      </c>
      <c r="D12" s="12"/>
      <c r="E12" s="13">
        <v>15017.95</v>
      </c>
    </row>
    <row r="13" spans="1:5" x14ac:dyDescent="0.25">
      <c r="A13" s="16" t="s">
        <v>51</v>
      </c>
      <c r="B13" s="15" t="s">
        <v>24</v>
      </c>
      <c r="C13" s="12" t="s">
        <v>58</v>
      </c>
      <c r="D13" s="12"/>
      <c r="E13" s="13">
        <v>30000</v>
      </c>
    </row>
    <row r="14" spans="1:5" x14ac:dyDescent="0.25">
      <c r="A14" s="16" t="s">
        <v>51</v>
      </c>
      <c r="B14" s="15" t="s">
        <v>25</v>
      </c>
      <c r="C14" s="12" t="s">
        <v>59</v>
      </c>
      <c r="D14" s="12"/>
      <c r="E14" s="13">
        <v>30000</v>
      </c>
    </row>
    <row r="15" spans="1:5" ht="38.25" x14ac:dyDescent="0.25">
      <c r="A15" s="16" t="s">
        <v>51</v>
      </c>
      <c r="B15" s="15" t="s">
        <v>26</v>
      </c>
      <c r="C15" s="12" t="s">
        <v>46</v>
      </c>
      <c r="D15" s="14" t="s">
        <v>56</v>
      </c>
      <c r="E15" s="13">
        <v>30000</v>
      </c>
    </row>
    <row r="16" spans="1:5" ht="38.25" x14ac:dyDescent="0.25">
      <c r="A16" s="16" t="s">
        <v>51</v>
      </c>
      <c r="B16" s="15" t="s">
        <v>27</v>
      </c>
      <c r="C16" s="12" t="s">
        <v>45</v>
      </c>
      <c r="D16" s="14" t="s">
        <v>56</v>
      </c>
      <c r="E16" s="13">
        <v>30000</v>
      </c>
    </row>
    <row r="17" spans="1:5" ht="38.25" x14ac:dyDescent="0.25">
      <c r="A17" s="16" t="s">
        <v>51</v>
      </c>
      <c r="B17" s="15" t="s">
        <v>28</v>
      </c>
      <c r="C17" s="12" t="s">
        <v>58</v>
      </c>
      <c r="D17" s="14" t="s">
        <v>56</v>
      </c>
      <c r="E17" s="13">
        <v>30000</v>
      </c>
    </row>
    <row r="18" spans="1:5" x14ac:dyDescent="0.25">
      <c r="A18" s="16" t="s">
        <v>51</v>
      </c>
      <c r="B18" s="15" t="s">
        <v>29</v>
      </c>
      <c r="C18" s="12" t="s">
        <v>46</v>
      </c>
      <c r="D18" s="12"/>
      <c r="E18" s="13">
        <v>30000</v>
      </c>
    </row>
    <row r="19" spans="1:5" x14ac:dyDescent="0.25">
      <c r="A19" s="16" t="s">
        <v>51</v>
      </c>
      <c r="B19" s="15" t="s">
        <v>30</v>
      </c>
      <c r="C19" s="12" t="s">
        <v>45</v>
      </c>
      <c r="D19" s="12"/>
      <c r="E19" s="13">
        <v>30000</v>
      </c>
    </row>
    <row r="20" spans="1:5" x14ac:dyDescent="0.25">
      <c r="A20" s="16" t="s">
        <v>51</v>
      </c>
      <c r="B20" s="15" t="s">
        <v>31</v>
      </c>
      <c r="C20" s="12" t="s">
        <v>60</v>
      </c>
      <c r="D20" s="12"/>
      <c r="E20" s="13">
        <v>30000</v>
      </c>
    </row>
    <row r="21" spans="1:5" x14ac:dyDescent="0.25">
      <c r="A21" s="16" t="s">
        <v>51</v>
      </c>
      <c r="B21" s="15" t="s">
        <v>32</v>
      </c>
      <c r="C21" s="12" t="s">
        <v>61</v>
      </c>
      <c r="D21" s="12"/>
      <c r="E21" s="13">
        <v>29600</v>
      </c>
    </row>
    <row r="22" spans="1:5" x14ac:dyDescent="0.25">
      <c r="A22" s="16" t="s">
        <v>52</v>
      </c>
      <c r="B22" s="15" t="s">
        <v>33</v>
      </c>
      <c r="C22" s="12" t="s">
        <v>49</v>
      </c>
      <c r="D22" s="12"/>
      <c r="E22" s="13">
        <v>2705</v>
      </c>
    </row>
    <row r="23" spans="1:5" x14ac:dyDescent="0.25">
      <c r="A23" s="16" t="s">
        <v>53</v>
      </c>
      <c r="B23" s="15" t="s">
        <v>34</v>
      </c>
      <c r="C23" s="12" t="s">
        <v>42</v>
      </c>
      <c r="D23" s="12"/>
      <c r="E23" s="13">
        <v>30163.58</v>
      </c>
    </row>
    <row r="24" spans="1:5" x14ac:dyDescent="0.25">
      <c r="A24" s="16" t="s">
        <v>53</v>
      </c>
      <c r="B24" s="15" t="s">
        <v>35</v>
      </c>
      <c r="C24" s="12" t="s">
        <v>62</v>
      </c>
      <c r="D24" s="12"/>
      <c r="E24" s="13">
        <v>119999.7</v>
      </c>
    </row>
    <row r="25" spans="1:5" x14ac:dyDescent="0.25">
      <c r="A25" s="16" t="s">
        <v>11</v>
      </c>
      <c r="B25" s="15" t="s">
        <v>36</v>
      </c>
      <c r="C25" s="12" t="s">
        <v>63</v>
      </c>
      <c r="D25" s="12"/>
      <c r="E25" s="13">
        <v>29962</v>
      </c>
    </row>
    <row r="26" spans="1:5" x14ac:dyDescent="0.25">
      <c r="A26" s="16" t="s">
        <v>54</v>
      </c>
      <c r="B26" s="15" t="s">
        <v>37</v>
      </c>
      <c r="C26" s="12" t="s">
        <v>50</v>
      </c>
      <c r="D26" s="12"/>
      <c r="E26" s="13">
        <v>25324.13</v>
      </c>
    </row>
    <row r="27" spans="1:5" x14ac:dyDescent="0.25">
      <c r="A27" s="16" t="s">
        <v>54</v>
      </c>
      <c r="B27" s="15" t="s">
        <v>38</v>
      </c>
      <c r="C27" s="12" t="s">
        <v>41</v>
      </c>
      <c r="D27" s="12"/>
      <c r="E27" s="13">
        <v>213973.61</v>
      </c>
    </row>
    <row r="28" spans="1:5" ht="38.25" x14ac:dyDescent="0.25">
      <c r="A28" s="16" t="s">
        <v>54</v>
      </c>
      <c r="B28" s="15" t="s">
        <v>39</v>
      </c>
      <c r="C28" s="12" t="s">
        <v>43</v>
      </c>
      <c r="D28" s="14" t="s">
        <v>55</v>
      </c>
      <c r="E28" s="13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7">
        <v>1500</v>
      </c>
    </row>
    <row r="3" spans="3:3" x14ac:dyDescent="0.25">
      <c r="C3" s="17">
        <v>6000</v>
      </c>
    </row>
    <row r="4" spans="3:3" x14ac:dyDescent="0.25">
      <c r="C4" s="17">
        <v>500</v>
      </c>
    </row>
    <row r="5" spans="3:3" x14ac:dyDescent="0.25">
      <c r="C5" s="17">
        <v>1500</v>
      </c>
    </row>
    <row r="6" spans="3:3" x14ac:dyDescent="0.25">
      <c r="C6" s="17">
        <v>4000</v>
      </c>
    </row>
    <row r="7" spans="3:3" x14ac:dyDescent="0.25">
      <c r="C7" s="17">
        <v>5000</v>
      </c>
    </row>
    <row r="8" spans="3:3" x14ac:dyDescent="0.25">
      <c r="C8" s="17">
        <v>2500</v>
      </c>
    </row>
    <row r="9" spans="3:3" x14ac:dyDescent="0.25">
      <c r="C9" s="17">
        <v>500</v>
      </c>
    </row>
    <row r="10" spans="3:3" x14ac:dyDescent="0.25">
      <c r="C10" s="17">
        <v>500</v>
      </c>
    </row>
    <row r="11" spans="3:3" x14ac:dyDescent="0.25">
      <c r="C11" s="17">
        <v>500</v>
      </c>
    </row>
    <row r="12" spans="3:3" x14ac:dyDescent="0.25">
      <c r="C12" s="17">
        <v>1500</v>
      </c>
    </row>
    <row r="13" spans="3:3" x14ac:dyDescent="0.25">
      <c r="C13" s="17">
        <v>500</v>
      </c>
    </row>
    <row r="14" spans="3:3" x14ac:dyDescent="0.25">
      <c r="C14" s="17">
        <v>4500</v>
      </c>
    </row>
    <row r="15" spans="3:3" x14ac:dyDescent="0.25">
      <c r="C15" s="17">
        <v>500</v>
      </c>
    </row>
    <row r="16" spans="3:3" x14ac:dyDescent="0.25">
      <c r="C16" s="17">
        <v>1000</v>
      </c>
    </row>
    <row r="17" spans="3:3" x14ac:dyDescent="0.25">
      <c r="C17" s="17">
        <v>9000</v>
      </c>
    </row>
    <row r="18" spans="3:3" x14ac:dyDescent="0.25">
      <c r="C18" s="17">
        <v>3000</v>
      </c>
    </row>
    <row r="19" spans="3:3" x14ac:dyDescent="0.25">
      <c r="C19" s="17">
        <v>1000</v>
      </c>
    </row>
    <row r="20" spans="3:3" x14ac:dyDescent="0.25">
      <c r="C20" s="17">
        <v>500</v>
      </c>
    </row>
    <row r="21" spans="3:3" x14ac:dyDescent="0.25">
      <c r="C21" s="17">
        <v>8000</v>
      </c>
    </row>
    <row r="22" spans="3:3" x14ac:dyDescent="0.25">
      <c r="C22" s="17">
        <v>3000</v>
      </c>
    </row>
    <row r="23" spans="3:3" x14ac:dyDescent="0.25">
      <c r="C23" s="17">
        <v>500</v>
      </c>
    </row>
    <row r="24" spans="3:3" x14ac:dyDescent="0.25">
      <c r="C24" s="17">
        <v>1000</v>
      </c>
    </row>
    <row r="25" spans="3:3" x14ac:dyDescent="0.25">
      <c r="C25" s="17">
        <v>3500</v>
      </c>
    </row>
    <row r="26" spans="3:3" x14ac:dyDescent="0.25">
      <c r="C26" s="17">
        <v>500</v>
      </c>
    </row>
    <row r="27" spans="3:3" x14ac:dyDescent="0.25">
      <c r="C27" s="17">
        <v>4500</v>
      </c>
    </row>
    <row r="28" spans="3:3" x14ac:dyDescent="0.25">
      <c r="C28" s="17">
        <v>7000</v>
      </c>
    </row>
    <row r="29" spans="3:3" x14ac:dyDescent="0.25">
      <c r="C29" s="17">
        <v>16760.29</v>
      </c>
    </row>
    <row r="30" spans="3:3" x14ac:dyDescent="0.25">
      <c r="C30" s="17">
        <v>500</v>
      </c>
    </row>
    <row r="31" spans="3:3" x14ac:dyDescent="0.25">
      <c r="C31" s="17">
        <v>500</v>
      </c>
    </row>
    <row r="32" spans="3:3" x14ac:dyDescent="0.25">
      <c r="C32" s="17">
        <v>5500</v>
      </c>
    </row>
    <row r="33" spans="3:3" x14ac:dyDescent="0.25">
      <c r="C33" s="17">
        <v>4000</v>
      </c>
    </row>
    <row r="34" spans="3:3" x14ac:dyDescent="0.25">
      <c r="C34" s="17">
        <v>5000</v>
      </c>
    </row>
    <row r="35" spans="3:3" x14ac:dyDescent="0.25">
      <c r="C35" s="17">
        <v>10000</v>
      </c>
    </row>
    <row r="36" spans="3:3" x14ac:dyDescent="0.25">
      <c r="C36" s="17">
        <v>500</v>
      </c>
    </row>
    <row r="37" spans="3:3" x14ac:dyDescent="0.25">
      <c r="C37" s="17">
        <v>3500</v>
      </c>
    </row>
    <row r="38" spans="3:3" x14ac:dyDescent="0.25">
      <c r="C38" s="17">
        <v>1000</v>
      </c>
    </row>
    <row r="39" spans="3:3" x14ac:dyDescent="0.25">
      <c r="C39" s="17">
        <v>7500</v>
      </c>
    </row>
    <row r="40" spans="3:3" x14ac:dyDescent="0.25">
      <c r="C40" s="17">
        <v>4500</v>
      </c>
    </row>
    <row r="41" spans="3:3" x14ac:dyDescent="0.25">
      <c r="C41" s="17">
        <v>500</v>
      </c>
    </row>
    <row r="42" spans="3:3" x14ac:dyDescent="0.25">
      <c r="C42" s="17">
        <v>2500</v>
      </c>
    </row>
    <row r="43" spans="3:3" x14ac:dyDescent="0.25">
      <c r="C43" s="17">
        <v>500</v>
      </c>
    </row>
    <row r="44" spans="3:3" x14ac:dyDescent="0.25">
      <c r="C44" s="17">
        <v>500</v>
      </c>
    </row>
    <row r="45" spans="3:3" x14ac:dyDescent="0.25">
      <c r="C45" s="17">
        <v>500</v>
      </c>
    </row>
    <row r="46" spans="3:3" x14ac:dyDescent="0.25">
      <c r="C46" s="17">
        <v>8000</v>
      </c>
    </row>
    <row r="47" spans="3:3" x14ac:dyDescent="0.25">
      <c r="C47" s="17">
        <v>4000</v>
      </c>
    </row>
    <row r="48" spans="3:3" x14ac:dyDescent="0.25">
      <c r="C48" s="17">
        <v>1000</v>
      </c>
    </row>
    <row r="49" spans="3:3" x14ac:dyDescent="0.25">
      <c r="C49" s="17">
        <v>500</v>
      </c>
    </row>
    <row r="50" spans="3:3" x14ac:dyDescent="0.25">
      <c r="C50" s="17">
        <v>10500</v>
      </c>
    </row>
    <row r="51" spans="3:3" x14ac:dyDescent="0.25">
      <c r="C51" s="19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20" t="s">
        <v>64</v>
      </c>
      <c r="C2" s="20" t="s">
        <v>65</v>
      </c>
    </row>
    <row r="3" spans="2:3" x14ac:dyDescent="0.25">
      <c r="B3" s="17">
        <v>1050</v>
      </c>
      <c r="C3" s="17">
        <v>1500</v>
      </c>
    </row>
    <row r="4" spans="2:3" x14ac:dyDescent="0.25">
      <c r="B4" s="17">
        <v>18000</v>
      </c>
      <c r="C4" s="17">
        <v>6000</v>
      </c>
    </row>
    <row r="5" spans="2:3" x14ac:dyDescent="0.25">
      <c r="B5" s="17">
        <v>160000</v>
      </c>
      <c r="C5" s="17">
        <v>500</v>
      </c>
    </row>
    <row r="6" spans="2:3" x14ac:dyDescent="0.25">
      <c r="B6" s="17">
        <v>42500</v>
      </c>
      <c r="C6" s="17">
        <v>1500</v>
      </c>
    </row>
    <row r="7" spans="2:3" x14ac:dyDescent="0.25">
      <c r="B7" s="17">
        <v>350</v>
      </c>
      <c r="C7" s="17">
        <v>4000</v>
      </c>
    </row>
    <row r="8" spans="2:3" x14ac:dyDescent="0.25">
      <c r="B8" s="17">
        <v>30000</v>
      </c>
      <c r="C8" s="17">
        <v>5000</v>
      </c>
    </row>
    <row r="9" spans="2:3" x14ac:dyDescent="0.25">
      <c r="B9" s="17">
        <v>4200</v>
      </c>
      <c r="C9" s="17">
        <v>2500</v>
      </c>
    </row>
    <row r="10" spans="2:3" x14ac:dyDescent="0.25">
      <c r="B10" s="17">
        <v>63000</v>
      </c>
      <c r="C10" s="17">
        <v>500</v>
      </c>
    </row>
    <row r="11" spans="2:3" x14ac:dyDescent="0.25">
      <c r="B11" s="17">
        <v>30000</v>
      </c>
      <c r="C11" s="17">
        <v>500</v>
      </c>
    </row>
    <row r="12" spans="2:3" x14ac:dyDescent="0.25">
      <c r="B12" s="17">
        <v>295000</v>
      </c>
      <c r="C12" s="17">
        <v>500</v>
      </c>
    </row>
    <row r="13" spans="2:3" x14ac:dyDescent="0.25">
      <c r="B13" s="17">
        <v>7000</v>
      </c>
      <c r="C13" s="17">
        <v>1500</v>
      </c>
    </row>
    <row r="14" spans="2:3" x14ac:dyDescent="0.25">
      <c r="B14" s="17">
        <v>10000</v>
      </c>
      <c r="C14" s="17">
        <v>500</v>
      </c>
    </row>
    <row r="15" spans="2:3" x14ac:dyDescent="0.25">
      <c r="B15" s="17">
        <v>7000</v>
      </c>
      <c r="C15" s="17">
        <v>4500</v>
      </c>
    </row>
    <row r="16" spans="2:3" x14ac:dyDescent="0.25">
      <c r="B16" s="17">
        <v>673770.92</v>
      </c>
      <c r="C16" s="17">
        <v>500</v>
      </c>
    </row>
    <row r="17" spans="2:3" x14ac:dyDescent="0.25">
      <c r="B17" s="17">
        <v>150000</v>
      </c>
      <c r="C17" s="17">
        <v>1000</v>
      </c>
    </row>
    <row r="18" spans="2:3" x14ac:dyDescent="0.25">
      <c r="B18" s="17">
        <v>20000</v>
      </c>
      <c r="C18" s="17">
        <v>9000</v>
      </c>
    </row>
    <row r="19" spans="2:3" x14ac:dyDescent="0.25">
      <c r="B19" s="17">
        <v>36000</v>
      </c>
      <c r="C19" s="17">
        <v>3000</v>
      </c>
    </row>
    <row r="20" spans="2:3" x14ac:dyDescent="0.25">
      <c r="B20" s="17">
        <v>3000</v>
      </c>
      <c r="C20" s="17">
        <v>1000</v>
      </c>
    </row>
    <row r="21" spans="2:3" x14ac:dyDescent="0.25">
      <c r="B21" s="17">
        <v>4500</v>
      </c>
      <c r="C21" s="17">
        <v>500</v>
      </c>
    </row>
    <row r="22" spans="2:3" x14ac:dyDescent="0.25">
      <c r="B22" s="17">
        <v>59900.43</v>
      </c>
      <c r="C22" s="17">
        <v>8000</v>
      </c>
    </row>
    <row r="23" spans="2:3" x14ac:dyDescent="0.25">
      <c r="B23" s="17">
        <v>62000</v>
      </c>
      <c r="C23" s="17">
        <v>3000</v>
      </c>
    </row>
    <row r="24" spans="2:3" x14ac:dyDescent="0.25">
      <c r="B24" s="17">
        <v>50000</v>
      </c>
      <c r="C24" s="17">
        <v>500</v>
      </c>
    </row>
    <row r="25" spans="2:3" x14ac:dyDescent="0.25">
      <c r="B25" s="17">
        <v>80000</v>
      </c>
      <c r="C25" s="17">
        <v>1000</v>
      </c>
    </row>
    <row r="26" spans="2:3" x14ac:dyDescent="0.25">
      <c r="B26" s="17">
        <v>3500</v>
      </c>
      <c r="C26" s="17">
        <v>3500</v>
      </c>
    </row>
    <row r="27" spans="2:3" x14ac:dyDescent="0.25">
      <c r="B27" s="17">
        <v>1400</v>
      </c>
      <c r="C27" s="17">
        <v>500</v>
      </c>
    </row>
    <row r="28" spans="2:3" x14ac:dyDescent="0.25">
      <c r="B28" s="17">
        <v>10000</v>
      </c>
      <c r="C28" s="17">
        <v>4500</v>
      </c>
    </row>
    <row r="29" spans="2:3" x14ac:dyDescent="0.25">
      <c r="B29" s="17">
        <v>5700</v>
      </c>
      <c r="C29" s="17">
        <v>7000</v>
      </c>
    </row>
    <row r="30" spans="2:3" x14ac:dyDescent="0.25">
      <c r="B30" s="17">
        <v>20000</v>
      </c>
      <c r="C30" s="17">
        <v>16760.29</v>
      </c>
    </row>
    <row r="31" spans="2:3" x14ac:dyDescent="0.25">
      <c r="B31" s="17">
        <v>18250</v>
      </c>
      <c r="C31" s="17">
        <v>500</v>
      </c>
    </row>
    <row r="32" spans="2:3" x14ac:dyDescent="0.25">
      <c r="B32" s="17">
        <v>10500</v>
      </c>
      <c r="C32" s="17">
        <v>500</v>
      </c>
    </row>
    <row r="33" spans="2:3" x14ac:dyDescent="0.25">
      <c r="B33" s="17">
        <v>33000</v>
      </c>
      <c r="C33" s="17">
        <v>5500</v>
      </c>
    </row>
    <row r="34" spans="2:3" x14ac:dyDescent="0.25">
      <c r="B34" s="17">
        <v>3000</v>
      </c>
      <c r="C34" s="17">
        <v>4000</v>
      </c>
    </row>
    <row r="35" spans="2:3" x14ac:dyDescent="0.25">
      <c r="B35" s="17">
        <v>3000</v>
      </c>
      <c r="C35" s="17">
        <v>5000</v>
      </c>
    </row>
    <row r="36" spans="2:3" x14ac:dyDescent="0.25">
      <c r="B36" s="17">
        <v>16000</v>
      </c>
      <c r="C36" s="17">
        <v>10000</v>
      </c>
    </row>
    <row r="37" spans="2:3" x14ac:dyDescent="0.25">
      <c r="B37" s="17">
        <v>3150</v>
      </c>
      <c r="C37" s="17">
        <v>500</v>
      </c>
    </row>
    <row r="38" spans="2:3" x14ac:dyDescent="0.25">
      <c r="B38" s="17">
        <v>1400</v>
      </c>
      <c r="C38" s="17">
        <v>3500</v>
      </c>
    </row>
    <row r="39" spans="2:3" x14ac:dyDescent="0.25">
      <c r="B39" s="17">
        <v>24394</v>
      </c>
      <c r="C39" s="17">
        <v>1000</v>
      </c>
    </row>
    <row r="40" spans="2:3" x14ac:dyDescent="0.25">
      <c r="B40" s="17">
        <v>57250</v>
      </c>
      <c r="C40" s="17">
        <v>7500</v>
      </c>
    </row>
    <row r="41" spans="2:3" x14ac:dyDescent="0.25">
      <c r="B41" s="17">
        <v>27068</v>
      </c>
      <c r="C41" s="17">
        <v>4500</v>
      </c>
    </row>
    <row r="42" spans="2:3" x14ac:dyDescent="0.25">
      <c r="B42" s="17">
        <v>2100</v>
      </c>
      <c r="C42" s="17">
        <v>500</v>
      </c>
    </row>
    <row r="43" spans="2:3" x14ac:dyDescent="0.25">
      <c r="B43" s="17">
        <v>9510</v>
      </c>
      <c r="C43" s="17">
        <v>2500</v>
      </c>
    </row>
    <row r="44" spans="2:3" x14ac:dyDescent="0.25">
      <c r="B44" s="17">
        <v>18616</v>
      </c>
      <c r="C44" s="17">
        <v>500</v>
      </c>
    </row>
    <row r="45" spans="2:3" x14ac:dyDescent="0.25">
      <c r="B45" s="17">
        <v>4397</v>
      </c>
      <c r="C45" s="17">
        <v>500</v>
      </c>
    </row>
    <row r="46" spans="2:3" x14ac:dyDescent="0.25">
      <c r="B46" s="17">
        <v>24327</v>
      </c>
      <c r="C46" s="17">
        <v>500</v>
      </c>
    </row>
    <row r="47" spans="2:3" x14ac:dyDescent="0.25">
      <c r="B47" s="17">
        <v>60000</v>
      </c>
      <c r="C47" s="17">
        <v>8000</v>
      </c>
    </row>
    <row r="48" spans="2:3" x14ac:dyDescent="0.25">
      <c r="B48" s="17">
        <v>204400</v>
      </c>
      <c r="C48" s="17">
        <v>4000</v>
      </c>
    </row>
    <row r="49" spans="2:3" x14ac:dyDescent="0.25">
      <c r="B49" s="17">
        <v>28001</v>
      </c>
      <c r="C49" s="17">
        <v>1000</v>
      </c>
    </row>
    <row r="50" spans="2:3" x14ac:dyDescent="0.25">
      <c r="B50" s="17">
        <v>8416</v>
      </c>
      <c r="C50" s="17">
        <v>500</v>
      </c>
    </row>
    <row r="51" spans="2:3" x14ac:dyDescent="0.25">
      <c r="B51" s="17">
        <v>12518</v>
      </c>
      <c r="C51" s="17">
        <v>10500</v>
      </c>
    </row>
    <row r="52" spans="2:3" x14ac:dyDescent="0.25">
      <c r="B52" s="17">
        <v>21946</v>
      </c>
      <c r="C52" s="19">
        <f>SUM(C3:C51)</f>
        <v>159760.29</v>
      </c>
    </row>
    <row r="53" spans="2:3" x14ac:dyDescent="0.25">
      <c r="B53" s="17">
        <v>16055</v>
      </c>
    </row>
    <row r="54" spans="2:3" x14ac:dyDescent="0.25">
      <c r="B54" s="17">
        <v>4150</v>
      </c>
    </row>
    <row r="55" spans="2:3" x14ac:dyDescent="0.25">
      <c r="B55" s="17">
        <v>7500</v>
      </c>
    </row>
    <row r="56" spans="2:3" x14ac:dyDescent="0.25">
      <c r="B56" s="17">
        <v>1500</v>
      </c>
    </row>
    <row r="57" spans="2:3" x14ac:dyDescent="0.25">
      <c r="B57" s="17">
        <v>32798</v>
      </c>
    </row>
    <row r="58" spans="2:3" x14ac:dyDescent="0.25">
      <c r="B58" s="17">
        <v>2100</v>
      </c>
    </row>
    <row r="59" spans="2:3" x14ac:dyDescent="0.25">
      <c r="B59" s="17">
        <v>30000</v>
      </c>
    </row>
    <row r="60" spans="2:3" x14ac:dyDescent="0.25">
      <c r="B60" s="17">
        <v>197100</v>
      </c>
    </row>
    <row r="61" spans="2:3" x14ac:dyDescent="0.25">
      <c r="B61" s="17">
        <v>25000</v>
      </c>
    </row>
    <row r="62" spans="2:3" x14ac:dyDescent="0.25">
      <c r="B62" s="17">
        <v>76975.240000000005</v>
      </c>
    </row>
    <row r="63" spans="2:3" x14ac:dyDescent="0.25">
      <c r="B63" s="17">
        <v>350</v>
      </c>
    </row>
    <row r="64" spans="2:3" x14ac:dyDescent="0.25">
      <c r="B64" s="17">
        <v>170150</v>
      </c>
    </row>
    <row r="65" spans="2:2" x14ac:dyDescent="0.25">
      <c r="B65" s="17">
        <v>667006.41</v>
      </c>
    </row>
    <row r="66" spans="2:2" x14ac:dyDescent="0.25">
      <c r="B66" s="17">
        <v>3267</v>
      </c>
    </row>
    <row r="67" spans="2:2" x14ac:dyDescent="0.25">
      <c r="B67" s="17">
        <v>56500</v>
      </c>
    </row>
    <row r="68" spans="2:2" x14ac:dyDescent="0.25">
      <c r="B68" s="17">
        <v>254650</v>
      </c>
    </row>
    <row r="69" spans="2:2" x14ac:dyDescent="0.25">
      <c r="B69" s="17">
        <v>700</v>
      </c>
    </row>
    <row r="70" spans="2:2" x14ac:dyDescent="0.25">
      <c r="B70" s="17">
        <v>13572</v>
      </c>
    </row>
    <row r="71" spans="2:2" x14ac:dyDescent="0.25">
      <c r="B71" s="17">
        <v>40000</v>
      </c>
    </row>
    <row r="72" spans="2:2" x14ac:dyDescent="0.25">
      <c r="B72" s="17">
        <v>1700000</v>
      </c>
    </row>
    <row r="73" spans="2:2" x14ac:dyDescent="0.25">
      <c r="B73" s="17">
        <v>6750</v>
      </c>
    </row>
    <row r="74" spans="2:2" x14ac:dyDescent="0.25">
      <c r="B74" s="17">
        <v>15000</v>
      </c>
    </row>
    <row r="75" spans="2:2" x14ac:dyDescent="0.25">
      <c r="B75" s="17">
        <v>152700</v>
      </c>
    </row>
    <row r="76" spans="2:2" x14ac:dyDescent="0.25">
      <c r="B76" s="17">
        <v>3000</v>
      </c>
    </row>
    <row r="77" spans="2:2" x14ac:dyDescent="0.25">
      <c r="B77" s="17">
        <v>568500</v>
      </c>
    </row>
    <row r="78" spans="2:2" x14ac:dyDescent="0.25">
      <c r="B78" s="17">
        <v>1400</v>
      </c>
    </row>
    <row r="79" spans="2:2" x14ac:dyDescent="0.25">
      <c r="B79" s="17">
        <v>250757.23</v>
      </c>
    </row>
    <row r="80" spans="2:2" x14ac:dyDescent="0.25">
      <c r="B80" s="17">
        <v>57500</v>
      </c>
    </row>
    <row r="81" spans="2:2" x14ac:dyDescent="0.25">
      <c r="B81" s="17">
        <v>700</v>
      </c>
    </row>
    <row r="82" spans="2:2" x14ac:dyDescent="0.25">
      <c r="B82" s="17">
        <v>5500</v>
      </c>
    </row>
    <row r="83" spans="2:2" x14ac:dyDescent="0.25">
      <c r="B83" s="17">
        <v>475050</v>
      </c>
    </row>
    <row r="84" spans="2:2" x14ac:dyDescent="0.25">
      <c r="B84" s="17">
        <v>10000</v>
      </c>
    </row>
    <row r="85" spans="2:2" x14ac:dyDescent="0.25">
      <c r="B85" s="17">
        <v>350</v>
      </c>
    </row>
    <row r="86" spans="2:2" x14ac:dyDescent="0.25">
      <c r="B86" s="17">
        <v>326350</v>
      </c>
    </row>
    <row r="87" spans="2:2" x14ac:dyDescent="0.25">
      <c r="B87" s="17">
        <v>685924.21</v>
      </c>
    </row>
    <row r="88" spans="2:2" x14ac:dyDescent="0.25">
      <c r="B88" s="17">
        <v>20000</v>
      </c>
    </row>
    <row r="89" spans="2:2" x14ac:dyDescent="0.25">
      <c r="B89" s="17">
        <v>49500</v>
      </c>
    </row>
    <row r="90" spans="2:2" x14ac:dyDescent="0.25">
      <c r="B90" s="17">
        <v>700</v>
      </c>
    </row>
    <row r="91" spans="2:2" x14ac:dyDescent="0.25">
      <c r="B91" s="17">
        <v>1150635.6100000001</v>
      </c>
    </row>
    <row r="92" spans="2:2" x14ac:dyDescent="0.25">
      <c r="B92" s="17">
        <v>129500</v>
      </c>
    </row>
    <row r="93" spans="2:2" x14ac:dyDescent="0.25">
      <c r="B93" s="17">
        <v>700</v>
      </c>
    </row>
    <row r="94" spans="2:2" x14ac:dyDescent="0.25">
      <c r="B94" s="17">
        <v>129400</v>
      </c>
    </row>
    <row r="95" spans="2:2" x14ac:dyDescent="0.25">
      <c r="B95" s="17">
        <v>38250</v>
      </c>
    </row>
    <row r="96" spans="2:2" x14ac:dyDescent="0.25">
      <c r="B96" s="17">
        <v>136000</v>
      </c>
    </row>
    <row r="97" spans="2:2" x14ac:dyDescent="0.25">
      <c r="B97" s="17">
        <v>621300.63</v>
      </c>
    </row>
    <row r="98" spans="2:2" x14ac:dyDescent="0.25">
      <c r="B98" s="17">
        <v>32690</v>
      </c>
    </row>
    <row r="99" spans="2:2" x14ac:dyDescent="0.25">
      <c r="B99" s="17">
        <v>32249</v>
      </c>
    </row>
    <row r="100" spans="2:2" x14ac:dyDescent="0.25">
      <c r="B100" s="17">
        <v>27160</v>
      </c>
    </row>
    <row r="101" spans="2:2" x14ac:dyDescent="0.25">
      <c r="B101" s="17">
        <v>17159</v>
      </c>
    </row>
    <row r="102" spans="2:2" x14ac:dyDescent="0.25">
      <c r="B102" s="17">
        <v>18000</v>
      </c>
    </row>
    <row r="103" spans="2:2" x14ac:dyDescent="0.25">
      <c r="B103" s="17">
        <v>1400</v>
      </c>
    </row>
    <row r="104" spans="2:2" x14ac:dyDescent="0.25">
      <c r="B104" s="17">
        <v>423400</v>
      </c>
    </row>
    <row r="105" spans="2:2" x14ac:dyDescent="0.25">
      <c r="B105" s="17">
        <v>24794</v>
      </c>
    </row>
    <row r="106" spans="2:2" x14ac:dyDescent="0.25">
      <c r="B106" s="17">
        <v>9977</v>
      </c>
    </row>
    <row r="107" spans="2:2" x14ac:dyDescent="0.25">
      <c r="B107" s="17">
        <v>3615</v>
      </c>
    </row>
    <row r="108" spans="2:2" x14ac:dyDescent="0.25">
      <c r="B108" s="17">
        <v>27692</v>
      </c>
    </row>
    <row r="109" spans="2:2" x14ac:dyDescent="0.25">
      <c r="B109" s="17">
        <v>6550</v>
      </c>
    </row>
    <row r="110" spans="2:2" x14ac:dyDescent="0.25">
      <c r="B110" s="17">
        <v>4119</v>
      </c>
    </row>
    <row r="111" spans="2:2" x14ac:dyDescent="0.25">
      <c r="B111" s="17">
        <v>8850</v>
      </c>
    </row>
    <row r="112" spans="2:2" x14ac:dyDescent="0.25">
      <c r="B112" s="17">
        <v>41850</v>
      </c>
    </row>
    <row r="113" spans="2:2" x14ac:dyDescent="0.25">
      <c r="B113" s="17">
        <v>20000</v>
      </c>
    </row>
    <row r="114" spans="2:2" x14ac:dyDescent="0.25">
      <c r="B114" s="17">
        <v>423933</v>
      </c>
    </row>
    <row r="115" spans="2:2" x14ac:dyDescent="0.25">
      <c r="B115" s="17">
        <v>174757.23</v>
      </c>
    </row>
    <row r="116" spans="2:2" x14ac:dyDescent="0.25">
      <c r="B116" s="17">
        <v>1400</v>
      </c>
    </row>
    <row r="117" spans="2:2" x14ac:dyDescent="0.25">
      <c r="B117" s="17">
        <v>1259018.04</v>
      </c>
    </row>
    <row r="118" spans="2:2" x14ac:dyDescent="0.25">
      <c r="B118" s="17">
        <v>16122</v>
      </c>
    </row>
    <row r="119" spans="2:2" x14ac:dyDescent="0.25">
      <c r="B119" s="17">
        <v>510000</v>
      </c>
    </row>
    <row r="120" spans="2:2" x14ac:dyDescent="0.25">
      <c r="B120" s="17">
        <v>249783</v>
      </c>
    </row>
    <row r="121" spans="2:2" x14ac:dyDescent="0.25">
      <c r="B121" s="17">
        <v>700</v>
      </c>
    </row>
    <row r="122" spans="2:2" x14ac:dyDescent="0.25">
      <c r="B122" s="17">
        <v>23000</v>
      </c>
    </row>
    <row r="123" spans="2:2" x14ac:dyDescent="0.25">
      <c r="B123" s="17">
        <v>9850</v>
      </c>
    </row>
    <row r="124" spans="2:2" x14ac:dyDescent="0.25">
      <c r="B124" s="17">
        <v>786172.02</v>
      </c>
    </row>
    <row r="125" spans="2:2" x14ac:dyDescent="0.25">
      <c r="B125" s="17">
        <v>241400</v>
      </c>
    </row>
    <row r="126" spans="2:2" x14ac:dyDescent="0.25">
      <c r="B126" s="17">
        <v>217555</v>
      </c>
    </row>
    <row r="127" spans="2:2" x14ac:dyDescent="0.25">
      <c r="B127" s="17">
        <v>165000</v>
      </c>
    </row>
    <row r="128" spans="2:2" x14ac:dyDescent="0.25">
      <c r="B128" s="17">
        <v>13450</v>
      </c>
    </row>
    <row r="129" spans="2:2" x14ac:dyDescent="0.25">
      <c r="B129" s="17">
        <v>161700</v>
      </c>
    </row>
    <row r="130" spans="2:2" x14ac:dyDescent="0.25">
      <c r="B130" s="17">
        <v>1750</v>
      </c>
    </row>
    <row r="131" spans="2:2" x14ac:dyDescent="0.25">
      <c r="B131" s="17">
        <v>41500</v>
      </c>
    </row>
    <row r="132" spans="2:2" x14ac:dyDescent="0.25">
      <c r="B132" s="17">
        <v>391150</v>
      </c>
    </row>
    <row r="133" spans="2:2" x14ac:dyDescent="0.25">
      <c r="B133" s="17">
        <v>10000</v>
      </c>
    </row>
    <row r="134" spans="2:2" x14ac:dyDescent="0.25">
      <c r="B134" s="17">
        <v>125250</v>
      </c>
    </row>
    <row r="135" spans="2:2" x14ac:dyDescent="0.25">
      <c r="B135" s="17">
        <v>99610.37</v>
      </c>
    </row>
    <row r="136" spans="2:2" x14ac:dyDescent="0.25">
      <c r="B136" s="17">
        <v>40500</v>
      </c>
    </row>
    <row r="137" spans="2:2" x14ac:dyDescent="0.25">
      <c r="B137" s="17">
        <v>136950</v>
      </c>
    </row>
    <row r="138" spans="2:2" x14ac:dyDescent="0.25">
      <c r="B138" s="17">
        <v>11400</v>
      </c>
    </row>
    <row r="139" spans="2:2" x14ac:dyDescent="0.25">
      <c r="B139" s="17">
        <v>1742</v>
      </c>
    </row>
    <row r="140" spans="2:2" x14ac:dyDescent="0.25">
      <c r="B140" s="19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t="s">
        <v>66</v>
      </c>
    </row>
    <row r="2" spans="2:2" x14ac:dyDescent="0.25">
      <c r="B2" s="10">
        <v>0</v>
      </c>
    </row>
    <row r="3" spans="2:2" x14ac:dyDescent="0.25">
      <c r="B3" s="10">
        <v>146664.45000000001</v>
      </c>
    </row>
    <row r="4" spans="2:2" x14ac:dyDescent="0.25">
      <c r="B4" s="10">
        <v>0</v>
      </c>
    </row>
    <row r="5" spans="2:2" x14ac:dyDescent="0.25">
      <c r="B5" s="10">
        <v>0</v>
      </c>
    </row>
    <row r="6" spans="2:2" x14ac:dyDescent="0.25">
      <c r="B6" s="10">
        <v>0</v>
      </c>
    </row>
    <row r="7" spans="2:2" x14ac:dyDescent="0.25">
      <c r="B7" s="10">
        <v>0</v>
      </c>
    </row>
    <row r="8" spans="2:2" x14ac:dyDescent="0.25">
      <c r="B8" s="10">
        <v>0</v>
      </c>
    </row>
    <row r="9" spans="2:2" x14ac:dyDescent="0.25">
      <c r="B9" s="10">
        <v>0</v>
      </c>
    </row>
    <row r="10" spans="2:2" x14ac:dyDescent="0.25">
      <c r="B10" s="10">
        <v>2002</v>
      </c>
    </row>
    <row r="11" spans="2:2" x14ac:dyDescent="0.25">
      <c r="B11" s="10">
        <v>1274</v>
      </c>
    </row>
    <row r="12" spans="2:2" x14ac:dyDescent="0.25">
      <c r="B12" s="10">
        <v>1820</v>
      </c>
    </row>
    <row r="13" spans="2:2" x14ac:dyDescent="0.25">
      <c r="B13" s="10">
        <v>230401.46</v>
      </c>
    </row>
    <row r="14" spans="2:2" x14ac:dyDescent="0.25">
      <c r="B14" s="10">
        <v>0</v>
      </c>
    </row>
    <row r="15" spans="2:2" x14ac:dyDescent="0.25">
      <c r="B15" s="10">
        <v>0</v>
      </c>
    </row>
    <row r="16" spans="2:2" x14ac:dyDescent="0.25">
      <c r="B16" s="10">
        <v>0</v>
      </c>
    </row>
    <row r="17" spans="2:2" x14ac:dyDescent="0.25">
      <c r="B17" s="10">
        <v>0</v>
      </c>
    </row>
    <row r="18" spans="2:2" x14ac:dyDescent="0.25">
      <c r="B18" s="11">
        <v>23371.27</v>
      </c>
    </row>
    <row r="19" spans="2:2" x14ac:dyDescent="0.25">
      <c r="B19" s="10">
        <v>15103.43</v>
      </c>
    </row>
    <row r="20" spans="2:2" x14ac:dyDescent="0.25">
      <c r="B20" s="5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18">
        <v>74885175.269999996</v>
      </c>
    </row>
    <row r="3" spans="2:2" x14ac:dyDescent="0.25">
      <c r="B3" s="18">
        <v>53270811.090000004</v>
      </c>
    </row>
    <row r="4" spans="2:2" x14ac:dyDescent="0.25">
      <c r="B4" s="9">
        <v>12232059.1</v>
      </c>
    </row>
    <row r="5" spans="2:2" x14ac:dyDescent="0.25">
      <c r="B5" s="7">
        <f>SUM(B2:B4)</f>
        <v>140388045.46000001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7" sqref="D1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PORTAL MH</vt:lpstr>
      <vt:lpstr>Hoja2</vt:lpstr>
      <vt:lpstr>Hoja3</vt:lpstr>
      <vt:lpstr>DEPOSITOS</vt:lpstr>
      <vt:lpstr>Hoja5</vt:lpstr>
      <vt:lpstr>Hoja6</vt:lpstr>
      <vt:lpstr>Hoja1</vt:lpstr>
      <vt:lpstr>'PORTAL MH'!Área_de_impresión</vt:lpstr>
      <vt:lpstr>'PORTAL MH'!Títulos_a_imprimir</vt:lpstr>
    </vt:vector>
  </TitlesOfParts>
  <Company>Secretaria de Estado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Damaris Josefina Almonte Perez</cp:lastModifiedBy>
  <cp:lastPrinted>2024-12-05T19:38:15Z</cp:lastPrinted>
  <dcterms:created xsi:type="dcterms:W3CDTF">2013-11-11T20:14:59Z</dcterms:created>
  <dcterms:modified xsi:type="dcterms:W3CDTF">2024-12-09T11:18:06Z</dcterms:modified>
</cp:coreProperties>
</file>