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 AÑO 2024\"/>
    </mc:Choice>
  </mc:AlternateContent>
  <xr:revisionPtr revIDLastSave="0" documentId="13_ncr:1_{E0D09CC8-8F85-4205-9774-260277B4B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3" l="1"/>
  <c r="B37" i="3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L88" i="3" l="1"/>
  <c r="I88" i="3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<sst xmlns="http://schemas.openxmlformats.org/spreadsheetml/2006/main" count="102" uniqueCount="102">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</sst>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39" fontId="0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447674</xdr:colOff>
      <xdr:row>0</xdr:row>
      <xdr:rowOff>76200</xdr:rowOff>
    </xdr:from>
    <xdr:to>
      <xdr:col>4</xdr:col>
      <xdr:colOff>666749</xdr:colOff>
      <xdr:row>3</xdr:row>
      <xdr:rowOff>209550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515224" y="76200"/>
          <a:ext cx="1266825" cy="8477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4"/>
  <sheetViews>
    <sheetView showGridLines="0" tabSelected="1" zoomScaleNormal="100" zoomScaleSheetLayoutView="100" workbookViewId="0">
      <pane ySplit="9" topLeftCell="A91" activePane="bottomLeft" state="frozen"/>
      <selection pane="bottomLeft" activeCell="F105" sqref="F105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11" width="15.7109375" style="10" customWidth="1"/>
    <col min="12" max="15" width="15.7109375" style="10" hidden="1" customWidth="1"/>
    <col min="16" max="16" width="16.5703125" style="10" customWidth="1"/>
    <col min="17" max="17" width="17.5703125" customWidth="1"/>
    <col min="19" max="19" width="14.140625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8.2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18234508675.130001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1381058328.3199999</v>
      </c>
      <c r="I10" s="13">
        <f t="shared" si="2"/>
        <v>1097711066.21</v>
      </c>
      <c r="J10" s="13">
        <f t="shared" si="2"/>
        <v>1386227561.8099999</v>
      </c>
      <c r="K10" s="13">
        <f t="shared" ref="K10" si="3">+K11+K17+K27+K37+K45+K53+K63+K68+K71</f>
        <v>1377687575.1500001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10865401591.539999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1408013280.22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83174374.719999999</v>
      </c>
      <c r="J11" s="14">
        <f t="shared" si="6"/>
        <v>82183363.950000003</v>
      </c>
      <c r="K11" s="14">
        <f>SUM(K12:K16)</f>
        <v>80053495.450000003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721479698.60000002</v>
      </c>
    </row>
    <row r="12" spans="1:16" ht="24.95" customHeight="1" x14ac:dyDescent="0.25">
      <c r="A12" s="3" t="s">
        <v>3</v>
      </c>
      <c r="B12" s="15">
        <v>875606743</v>
      </c>
      <c r="C12" s="15">
        <v>868570539.79999995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65818573.25</v>
      </c>
      <c r="J12" s="15">
        <v>64860917.280000001</v>
      </c>
      <c r="K12" s="15">
        <v>63449447.329999998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519143447.33999997</v>
      </c>
    </row>
    <row r="13" spans="1:16" ht="24.95" customHeight="1" x14ac:dyDescent="0.25">
      <c r="A13" s="3" t="s">
        <v>4</v>
      </c>
      <c r="B13" s="15">
        <v>418585779</v>
      </c>
      <c r="C13" s="15">
        <v>394064715.22000003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7578283</v>
      </c>
      <c r="J13" s="15">
        <v>7635120.1600000001</v>
      </c>
      <c r="K13" s="15">
        <v>7063500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125239052.64999999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29000000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116378025.2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9777518.4700000007</v>
      </c>
      <c r="J16" s="15">
        <v>9687326.5099999998</v>
      </c>
      <c r="K16" s="15">
        <v>9540548.1199999992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77097198.610000014</v>
      </c>
    </row>
    <row r="17" spans="1:17" ht="24.95" customHeight="1" x14ac:dyDescent="0.25">
      <c r="A17" s="2" t="s">
        <v>7</v>
      </c>
      <c r="B17" s="14">
        <f>SUM(B18:B26)</f>
        <v>1597385604</v>
      </c>
      <c r="C17" s="14">
        <f>SUM(C18:C26)</f>
        <v>1252826814.9099998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32477636.159999996</v>
      </c>
      <c r="I17" s="14">
        <f t="shared" si="9"/>
        <v>35941010.049999997</v>
      </c>
      <c r="J17" s="14">
        <f t="shared" si="9"/>
        <v>20980039.399999999</v>
      </c>
      <c r="K17" s="14">
        <f t="shared" ref="K17" si="10">SUM(K18:K26)</f>
        <v>431919873.09000003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786283440.88000011</v>
      </c>
    </row>
    <row r="18" spans="1:17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4004799.36</v>
      </c>
      <c r="J18" s="15">
        <v>3896657.15</v>
      </c>
      <c r="K18" s="15">
        <v>9059258.2699999996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37152458.219999999</v>
      </c>
    </row>
    <row r="19" spans="1:17" ht="24.95" customHeight="1" x14ac:dyDescent="0.25">
      <c r="A19" s="3" t="s">
        <v>9</v>
      </c>
      <c r="B19" s="15">
        <v>23588845</v>
      </c>
      <c r="C19" s="15">
        <v>16459095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629346.63</v>
      </c>
      <c r="J19" s="15">
        <v>408388.41</v>
      </c>
      <c r="K19" s="15">
        <v>228384.52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4847255.3099999996</v>
      </c>
    </row>
    <row r="20" spans="1:17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279433.23</v>
      </c>
      <c r="I20" s="15">
        <v>220850</v>
      </c>
      <c r="J20" s="15">
        <v>294350</v>
      </c>
      <c r="K20" s="15">
        <v>252650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2622533.63</v>
      </c>
    </row>
    <row r="21" spans="1:17" ht="24.95" customHeight="1" x14ac:dyDescent="0.25">
      <c r="A21" s="3" t="s">
        <v>11</v>
      </c>
      <c r="B21" s="15">
        <v>5000000</v>
      </c>
      <c r="C21" s="15">
        <v>12200000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1368297</v>
      </c>
      <c r="J21" s="15">
        <v>932000</v>
      </c>
      <c r="K21" s="15">
        <v>729000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8330973.7699999996</v>
      </c>
    </row>
    <row r="22" spans="1:17" ht="24.95" customHeight="1" x14ac:dyDescent="0.25">
      <c r="A22" s="3" t="s">
        <v>12</v>
      </c>
      <c r="B22" s="15">
        <v>204528795</v>
      </c>
      <c r="C22" s="15">
        <v>239414715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3350705.2</v>
      </c>
      <c r="J22" s="15">
        <v>2294476.09</v>
      </c>
      <c r="K22" s="15">
        <v>180981300.22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207755625.21000001</v>
      </c>
    </row>
    <row r="23" spans="1:17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1195755.54</v>
      </c>
      <c r="J23" s="31">
        <v>-563877</v>
      </c>
      <c r="K23" s="15">
        <v>1535465.53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8058502.0300000003</v>
      </c>
      <c r="Q23" s="29"/>
    </row>
    <row r="24" spans="1:17" ht="24.95" customHeight="1" x14ac:dyDescent="0.25">
      <c r="A24" s="3" t="s">
        <v>14</v>
      </c>
      <c r="B24" s="15">
        <v>367945945</v>
      </c>
      <c r="C24" s="15">
        <v>276694181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5116865.5999999996</v>
      </c>
      <c r="I24" s="15">
        <v>2054487.79</v>
      </c>
      <c r="J24" s="15">
        <v>1784996.01</v>
      </c>
      <c r="K24" s="15">
        <v>216855741.55000001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244390459.79000002</v>
      </c>
      <c r="Q24" s="29"/>
    </row>
    <row r="25" spans="1:17" ht="24.95" customHeight="1" x14ac:dyDescent="0.25">
      <c r="A25" s="3" t="s">
        <v>15</v>
      </c>
      <c r="B25" s="15">
        <v>845927019</v>
      </c>
      <c r="C25" s="15">
        <v>551494252.90999997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17658068.129999999</v>
      </c>
      <c r="J25" s="15">
        <v>9608620.5399999991</v>
      </c>
      <c r="K25" s="15">
        <v>19495469.859999999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250440113.14999998</v>
      </c>
    </row>
    <row r="26" spans="1:17" ht="24.95" customHeight="1" x14ac:dyDescent="0.25">
      <c r="A26" s="3" t="s">
        <v>36</v>
      </c>
      <c r="B26" s="15">
        <v>36285000</v>
      </c>
      <c r="C26" s="15">
        <v>37785000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166333.71</v>
      </c>
      <c r="I26" s="15">
        <v>5458700.4000000004</v>
      </c>
      <c r="J26" s="15">
        <v>2324428.2000000002</v>
      </c>
      <c r="K26" s="15">
        <v>2782603.14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22685519.77</v>
      </c>
    </row>
    <row r="27" spans="1:17" ht="24.95" customHeight="1" x14ac:dyDescent="0.25">
      <c r="A27" s="2" t="s">
        <v>16</v>
      </c>
      <c r="B27" s="14">
        <f>SUM(B28:B36)</f>
        <v>142698232</v>
      </c>
      <c r="C27" s="14">
        <f>SUM(C28:C36)</f>
        <v>110358530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2270921.92</v>
      </c>
      <c r="J27" s="14">
        <f t="shared" si="14"/>
        <v>3613555.3400000003</v>
      </c>
      <c r="K27" s="14">
        <f t="shared" ref="K27" si="15">SUM(K28:K36)</f>
        <v>7049905.46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38338792</v>
      </c>
    </row>
    <row r="28" spans="1:17" ht="24.95" customHeight="1" x14ac:dyDescent="0.25">
      <c r="A28" s="3" t="s">
        <v>17</v>
      </c>
      <c r="B28" s="15">
        <v>9005820</v>
      </c>
      <c r="C28" s="15">
        <v>8005820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106686</v>
      </c>
      <c r="J28" s="16">
        <v>284828.78000000003</v>
      </c>
      <c r="K28" s="16">
        <v>84197.19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1120327.22</v>
      </c>
    </row>
    <row r="29" spans="1:17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46020</v>
      </c>
      <c r="J29" s="16">
        <v>0</v>
      </c>
      <c r="K29" s="16">
        <v>211317.61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6509462.330000001</v>
      </c>
    </row>
    <row r="30" spans="1:17" ht="24.95" customHeight="1" x14ac:dyDescent="0.25">
      <c r="A30" s="3" t="s">
        <v>100</v>
      </c>
      <c r="B30" s="15">
        <v>16807754</v>
      </c>
      <c r="C30" s="15">
        <v>11307754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33540</v>
      </c>
      <c r="J30" s="16">
        <v>18600</v>
      </c>
      <c r="K30" s="16">
        <v>1146960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2375922.38</v>
      </c>
    </row>
    <row r="31" spans="1:17" ht="24.95" customHeight="1" x14ac:dyDescent="0.25">
      <c r="A31" s="3" t="s">
        <v>19</v>
      </c>
      <c r="B31" s="15">
        <v>1370085</v>
      </c>
      <c r="C31" s="15">
        <v>770085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420938.87</v>
      </c>
    </row>
    <row r="32" spans="1:17" ht="24.95" customHeight="1" x14ac:dyDescent="0.25">
      <c r="A32" s="3" t="s">
        <v>20</v>
      </c>
      <c r="B32" s="15">
        <v>3329000</v>
      </c>
      <c r="C32" s="15">
        <v>2329000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8072.9</v>
      </c>
      <c r="K32" s="16">
        <v>68571.289999999994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141394.19</v>
      </c>
    </row>
    <row r="33" spans="1:19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46327.1</v>
      </c>
      <c r="J33" s="16">
        <v>0</v>
      </c>
      <c r="K33" s="16">
        <v>553079.53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822332.01</v>
      </c>
    </row>
    <row r="34" spans="1:19" ht="24.95" customHeight="1" x14ac:dyDescent="0.25">
      <c r="A34" s="3" t="s">
        <v>22</v>
      </c>
      <c r="B34" s="15">
        <v>41528725</v>
      </c>
      <c r="C34" s="15">
        <v>41741725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1770726</v>
      </c>
      <c r="J34" s="16">
        <v>1712245.83</v>
      </c>
      <c r="K34" s="16">
        <v>3271719.26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15868284.639999999</v>
      </c>
    </row>
    <row r="35" spans="1:19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1589807.83</v>
      </c>
      <c r="K35" s="16">
        <v>1714060.58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3303868.41</v>
      </c>
    </row>
    <row r="36" spans="1:19" ht="24.95" customHeight="1" x14ac:dyDescent="0.25">
      <c r="A36" s="3" t="s">
        <v>23</v>
      </c>
      <c r="B36" s="15">
        <v>62578470</v>
      </c>
      <c r="C36" s="15">
        <v>29014482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267622.82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7776261.9499999993</v>
      </c>
    </row>
    <row r="37" spans="1:19" ht="24.95" customHeight="1" x14ac:dyDescent="0.25">
      <c r="A37" s="9" t="s">
        <v>24</v>
      </c>
      <c r="B37" s="14">
        <f>SUM(B38:B44)</f>
        <v>12793265248</v>
      </c>
      <c r="C37" s="14">
        <f>SUM(C38:C44)</f>
        <v>14707965248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896325661.0999999</v>
      </c>
      <c r="J37" s="19">
        <f t="shared" si="19"/>
        <v>895994301.0999999</v>
      </c>
      <c r="K37" s="19">
        <f t="shared" ref="K37" si="20">SUM(K38:K44)</f>
        <v>858063257.51999986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8808141745.8599987</v>
      </c>
    </row>
    <row r="38" spans="1:19" ht="24.95" customHeight="1" x14ac:dyDescent="0.25">
      <c r="A38" s="3" t="s">
        <v>25</v>
      </c>
      <c r="B38" s="15">
        <v>306100000</v>
      </c>
      <c r="C38" s="15">
        <v>305900000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331360</v>
      </c>
      <c r="J38" s="16">
        <v>0</v>
      </c>
      <c r="K38" s="16">
        <v>477014.88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2021567.92</v>
      </c>
      <c r="Q38" s="29"/>
      <c r="S38" s="29"/>
    </row>
    <row r="39" spans="1:19" ht="24.95" customHeight="1" x14ac:dyDescent="0.25">
      <c r="A39" s="3" t="s">
        <v>38</v>
      </c>
      <c r="B39" s="15">
        <v>11976261556</v>
      </c>
      <c r="C39" s="15">
        <v>13890961556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856042074.78999996</v>
      </c>
      <c r="J39" s="16">
        <v>856042074.78999996</v>
      </c>
      <c r="K39" s="16">
        <v>816042074.78999996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8482445202.3199997</v>
      </c>
    </row>
    <row r="40" spans="1:19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9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23572444</v>
      </c>
      <c r="J41" s="16">
        <v>23572444</v>
      </c>
      <c r="K41" s="16">
        <v>23572444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188579552</v>
      </c>
    </row>
    <row r="42" spans="1:19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16379782.310000001</v>
      </c>
      <c r="J42" s="16">
        <v>16379782.310000001</v>
      </c>
      <c r="K42" s="16">
        <v>16379782.310000001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131038258.48</v>
      </c>
    </row>
    <row r="43" spans="1:19" ht="24.95" customHeight="1" x14ac:dyDescent="0.25">
      <c r="A43" s="3" t="s">
        <v>26</v>
      </c>
      <c r="B43" s="15">
        <v>4000000</v>
      </c>
      <c r="C43" s="15">
        <v>4200000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1591941.54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4057165.14</v>
      </c>
    </row>
    <row r="44" spans="1:19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9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19381649.82</v>
      </c>
      <c r="J45" s="19">
        <f t="shared" si="24"/>
        <v>383387476.35000002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402769126.17000002</v>
      </c>
    </row>
    <row r="46" spans="1:19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9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19381649.82</v>
      </c>
      <c r="J47" s="15">
        <v>383387476.35000002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402769126.17000002</v>
      </c>
    </row>
    <row r="48" spans="1:19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224922042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60617448.600000001</v>
      </c>
      <c r="J53" s="14">
        <f t="shared" si="30"/>
        <v>68825.67</v>
      </c>
      <c r="K53" s="14">
        <f t="shared" ref="K53" si="31">SUM(K54:K62)</f>
        <v>601043.63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108388788.03</v>
      </c>
    </row>
    <row r="54" spans="1:16" ht="24.95" customHeight="1" x14ac:dyDescent="0.25">
      <c r="A54" s="3" t="s">
        <v>28</v>
      </c>
      <c r="B54" s="15">
        <v>51685879</v>
      </c>
      <c r="C54" s="15">
        <v>44532808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1419332.21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33675136.840000004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68825.67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1649053.3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1677946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51330</v>
      </c>
    </row>
    <row r="58" spans="1:16" ht="24.95" customHeight="1" x14ac:dyDescent="0.25">
      <c r="A58" s="3" t="s">
        <v>32</v>
      </c>
      <c r="B58" s="15">
        <v>56695900</v>
      </c>
      <c r="C58" s="15">
        <v>43835138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16764516.51</v>
      </c>
      <c r="J58" s="15">
        <v>0</v>
      </c>
      <c r="K58" s="15">
        <v>601043.63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30264640.34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120433600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42433599.880000003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42433599.880000003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18234508675.130001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1381058328.3199999</v>
      </c>
      <c r="I75" s="20">
        <f t="shared" si="44"/>
        <v>1097711066.21</v>
      </c>
      <c r="J75" s="20">
        <f t="shared" si="44"/>
        <v>1386227561.8099999</v>
      </c>
      <c r="K75" s="20">
        <f t="shared" ref="K75" si="45">+K11+K17+K27+K37+K45+K53+K63+K68+K71</f>
        <v>1377687575.1500001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10865401591.539999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18234508675.130001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1381058328.3199999</v>
      </c>
      <c r="I88" s="22">
        <f>+I75+I86</f>
        <v>1097711066.21</v>
      </c>
      <c r="J88" s="22">
        <f t="shared" si="63"/>
        <v>1386227561.8099999</v>
      </c>
      <c r="K88" s="22">
        <f t="shared" si="63"/>
        <v>1377687575.1500001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10865401591.539999</v>
      </c>
    </row>
    <row r="89" spans="1:16" ht="13.5" customHeight="1" thickTop="1" x14ac:dyDescent="0.25">
      <c r="A89" s="23" t="s">
        <v>93</v>
      </c>
      <c r="B89" s="24"/>
      <c r="C89" s="24"/>
      <c r="P89" s="18"/>
    </row>
    <row r="90" spans="1:16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95</v>
      </c>
      <c r="B91" s="18"/>
      <c r="C91" s="18"/>
      <c r="D91" s="2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96</v>
      </c>
      <c r="C92" s="24"/>
      <c r="D92" s="18"/>
      <c r="E92" s="18"/>
      <c r="F92" s="18"/>
      <c r="G92" s="18"/>
      <c r="H92" s="24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97</v>
      </c>
      <c r="B93" s="24"/>
      <c r="C93" s="24"/>
      <c r="H93" s="24"/>
      <c r="J93" s="18"/>
      <c r="P93" s="18"/>
    </row>
    <row r="94" spans="1:16" x14ac:dyDescent="0.25">
      <c r="A94" s="25" t="s">
        <v>98</v>
      </c>
      <c r="B94" s="24"/>
      <c r="C94" s="24"/>
      <c r="H94" s="24"/>
      <c r="I94" s="18"/>
      <c r="O94" s="24"/>
      <c r="P94" s="24"/>
    </row>
    <row r="95" spans="1:16" x14ac:dyDescent="0.25">
      <c r="A95" s="25" t="s">
        <v>99</v>
      </c>
      <c r="B95" s="24"/>
      <c r="C95" s="24"/>
      <c r="H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I103" s="18"/>
      <c r="O103" s="24"/>
      <c r="P103" s="28"/>
    </row>
    <row r="104" spans="1:16" x14ac:dyDescent="0.25">
      <c r="B104" s="18"/>
      <c r="C104" s="18"/>
      <c r="D104" s="24"/>
      <c r="G104" s="16"/>
      <c r="I104" s="26"/>
      <c r="K104" s="24"/>
    </row>
    <row r="105" spans="1:16" x14ac:dyDescent="0.25">
      <c r="B105" s="18"/>
      <c r="C105" s="18"/>
      <c r="D105" s="24"/>
      <c r="G105" s="18"/>
      <c r="I105" s="15"/>
      <c r="K105" s="24"/>
    </row>
    <row r="106" spans="1:16" x14ac:dyDescent="0.25">
      <c r="B106" s="18"/>
      <c r="C106" s="18"/>
      <c r="D106" s="24"/>
      <c r="I106" s="18"/>
    </row>
    <row r="107" spans="1:16" x14ac:dyDescent="0.25">
      <c r="B107" s="18"/>
      <c r="D107" s="24"/>
      <c r="I107" s="18"/>
    </row>
    <row r="108" spans="1:16" x14ac:dyDescent="0.25">
      <c r="C108" s="18"/>
      <c r="D108" s="24"/>
      <c r="I108" s="18"/>
    </row>
    <row r="109" spans="1:16" x14ac:dyDescent="0.25">
      <c r="D109" s="24"/>
      <c r="K109" s="24"/>
    </row>
    <row r="110" spans="1:16" x14ac:dyDescent="0.25">
      <c r="I110" s="26"/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50" fitToHeight="4" orientation="landscape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2024-09-03T14:10:51Z</cp:lastPrinted>
  <dcterms:created xsi:type="dcterms:W3CDTF">2018-04-17T18:57:16Z</dcterms:created>
  <dcterms:modified xsi:type="dcterms:W3CDTF">2024-09-03T14:13:43Z</dcterms:modified>
</cp:coreProperties>
</file>