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B36519A4-AD26-4837-A616-15478A3A0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<sst xmlns="http://schemas.openxmlformats.org/spreadsheetml/2006/main" count="104" uniqueCount="104">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</sst>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3460750</xdr:colOff>
      <xdr:row>1</xdr:row>
      <xdr:rowOff>44978</xdr:rowOff>
    </xdr:from>
    <xdr:to>
      <xdr:col>4</xdr:col>
      <xdr:colOff>3587750</xdr:colOff>
      <xdr:row>5</xdr:row>
      <xdr:rowOff>95250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5431750" y="76728"/>
          <a:ext cx="3841750" cy="13202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77" zoomScale="30" zoomScaleNormal="30" zoomScaleSheetLayoutView="25" workbookViewId="0">
      <selection activeCell="H99" sqref="H99"/>
    </sheetView>
  </sheetViews>
  <sheetFormatPr baseColWidth="10" defaultColWidth="9.140625" defaultRowHeight="23.25" x14ac:dyDescent="0.35"/>
  <cols>
    <col min="1" max="1" width="197.85546875" style="12" customWidth="1"/>
    <col min="2" max="3" width="65.7109375" style="6" customWidth="1"/>
    <col min="4" max="6" width="55.7109375" style="6" customWidth="1"/>
    <col min="7" max="10" width="50.7109375" style="6" customWidth="1"/>
    <col min="11" max="11" width="55.7109375" style="6" customWidth="1"/>
    <col min="12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9.9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99.95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144773474.62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6486564.9799999995</v>
      </c>
      <c r="I12" s="15">
        <f t="shared" si="2"/>
        <v>5972825.8899999997</v>
      </c>
      <c r="J12" s="15">
        <f t="shared" si="2"/>
        <v>6754164.8199999994</v>
      </c>
      <c r="K12" s="15">
        <f t="shared" si="2"/>
        <v>6139394.8300000001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58366925.189999998</v>
      </c>
    </row>
    <row r="13" spans="1:18" ht="99.95" customHeight="1" x14ac:dyDescent="0.7">
      <c r="A13" s="16" t="s">
        <v>2</v>
      </c>
      <c r="B13" s="17">
        <f>SUM(B14:B18)</f>
        <v>96385500</v>
      </c>
      <c r="C13" s="17">
        <f>SUM(C14:C18)</f>
        <v>105412290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5742101.75</v>
      </c>
      <c r="I13" s="17">
        <f t="shared" si="5"/>
        <v>5541634.1100000003</v>
      </c>
      <c r="J13" s="17">
        <f t="shared" si="5"/>
        <v>6567021.9299999997</v>
      </c>
      <c r="K13" s="17">
        <f t="shared" si="5"/>
        <v>6059120.7599999998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ref="P13" si="6">SUM(P14:P18)</f>
        <v>51792599.059999995</v>
      </c>
    </row>
    <row r="14" spans="1:18" ht="99.95" customHeight="1" x14ac:dyDescent="0.7">
      <c r="A14" s="18" t="s">
        <v>3</v>
      </c>
      <c r="B14" s="19">
        <v>60969000</v>
      </c>
      <c r="C14" s="19">
        <v>67044000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4635016.84</v>
      </c>
      <c r="I14" s="19">
        <v>4442500</v>
      </c>
      <c r="J14" s="19">
        <v>5395092.9900000002</v>
      </c>
      <c r="K14" s="19">
        <v>4821500</v>
      </c>
      <c r="L14" s="19">
        <v>0</v>
      </c>
      <c r="M14" s="19">
        <v>0</v>
      </c>
      <c r="N14" s="19">
        <v>0</v>
      </c>
      <c r="O14" s="19">
        <v>0</v>
      </c>
      <c r="P14" s="19">
        <f>SUM(D14:O14)</f>
        <v>38267268.259999998</v>
      </c>
    </row>
    <row r="15" spans="1:18" ht="99.95" customHeight="1" x14ac:dyDescent="0.7">
      <c r="A15" s="18" t="s">
        <v>4</v>
      </c>
      <c r="B15" s="19">
        <v>27424500</v>
      </c>
      <c r="C15" s="19">
        <v>27896500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436000</v>
      </c>
      <c r="I15" s="19">
        <v>436000</v>
      </c>
      <c r="J15" s="19">
        <v>478000</v>
      </c>
      <c r="K15" s="19">
        <v>518000</v>
      </c>
      <c r="L15" s="19">
        <v>0</v>
      </c>
      <c r="M15" s="19">
        <v>0</v>
      </c>
      <c r="N15" s="19">
        <v>0</v>
      </c>
      <c r="O15" s="19">
        <v>0</v>
      </c>
      <c r="P15" s="19">
        <f>SUM(D15:O15)</f>
        <v>8042120.8300000001</v>
      </c>
    </row>
    <row r="16" spans="1:18" ht="99.95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99.95" customHeight="1" x14ac:dyDescent="0.7">
      <c r="A17" s="18" t="s">
        <v>5</v>
      </c>
      <c r="B17" s="19">
        <v>0</v>
      </c>
      <c r="C17" s="19">
        <v>1700000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99.95" customHeight="1" x14ac:dyDescent="0.7">
      <c r="A18" s="18" t="s">
        <v>6</v>
      </c>
      <c r="B18" s="19">
        <v>7992000</v>
      </c>
      <c r="C18" s="19">
        <v>8771790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671084.91</v>
      </c>
      <c r="I18" s="19">
        <v>663134.11</v>
      </c>
      <c r="J18" s="19">
        <v>693928.94</v>
      </c>
      <c r="K18" s="19">
        <v>719620.76</v>
      </c>
      <c r="L18" s="19">
        <v>0</v>
      </c>
      <c r="M18" s="19">
        <v>0</v>
      </c>
      <c r="N18" s="19">
        <v>0</v>
      </c>
      <c r="O18" s="19">
        <v>0</v>
      </c>
      <c r="P18" s="19">
        <f>SUM(D18:O18)</f>
        <v>5483209.9699999997</v>
      </c>
    </row>
    <row r="19" spans="1:37" ht="99.95" customHeight="1" x14ac:dyDescent="0.7">
      <c r="A19" s="16" t="s">
        <v>7</v>
      </c>
      <c r="B19" s="17">
        <f>SUM(B20:B28)</f>
        <v>24825000</v>
      </c>
      <c r="C19" s="17">
        <f>SUM(C20:C28)</f>
        <v>26433909.619999997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>SUM(G20:G28)</f>
        <v>959672.96</v>
      </c>
      <c r="H19" s="17">
        <f t="shared" si="8"/>
        <v>226276.63</v>
      </c>
      <c r="I19" s="17">
        <f t="shared" si="8"/>
        <v>174245.89</v>
      </c>
      <c r="J19" s="17">
        <f t="shared" si="8"/>
        <v>-103607.11</v>
      </c>
      <c r="K19" s="17">
        <f t="shared" si="8"/>
        <v>-161725.93</v>
      </c>
      <c r="L19" s="17">
        <f>SUM(L20:L28)</f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20">
        <f t="shared" ref="P19" si="9">SUM(P20:P28)</f>
        <v>2647711.64</v>
      </c>
    </row>
    <row r="20" spans="1:37" ht="99.95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99.95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492060</v>
      </c>
    </row>
    <row r="22" spans="1:37" ht="99.95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136086.79999999999</v>
      </c>
      <c r="I22" s="19">
        <v>45327.88</v>
      </c>
      <c r="J22" s="19">
        <v>4500</v>
      </c>
      <c r="K22" s="19">
        <v>46633.5</v>
      </c>
      <c r="L22" s="19">
        <v>0</v>
      </c>
      <c r="M22" s="19">
        <v>0</v>
      </c>
      <c r="N22" s="19">
        <v>0</v>
      </c>
      <c r="O22" s="19">
        <v>0</v>
      </c>
      <c r="P22" s="19">
        <f t="shared" si="10"/>
        <v>246298.18</v>
      </c>
    </row>
    <row r="23" spans="1:37" ht="99.95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38728.18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38728.18</v>
      </c>
    </row>
    <row r="24" spans="1:37" ht="99.95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10"/>
        <v>1382390.61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99.95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90189.83</v>
      </c>
      <c r="I25" s="19">
        <v>90189.83</v>
      </c>
      <c r="J25" s="19">
        <v>-108107.11</v>
      </c>
      <c r="K25" s="19">
        <v>-208359.43</v>
      </c>
      <c r="L25" s="19">
        <v>0</v>
      </c>
      <c r="M25" s="19">
        <v>0</v>
      </c>
      <c r="N25" s="19">
        <v>0</v>
      </c>
      <c r="O25" s="19">
        <v>0</v>
      </c>
      <c r="P25" s="19">
        <f t="shared" si="10"/>
        <v>148202.17000000004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99.95" customHeight="1" x14ac:dyDescent="0.7">
      <c r="A26" s="18" t="s">
        <v>14</v>
      </c>
      <c r="B26" s="19">
        <v>200000</v>
      </c>
      <c r="C26" s="19">
        <v>1961000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1">
        <f t="shared" si="10"/>
        <v>136054</v>
      </c>
    </row>
    <row r="27" spans="1:37" ht="99.95" customHeight="1" x14ac:dyDescent="0.7">
      <c r="A27" s="18" t="s">
        <v>15</v>
      </c>
      <c r="B27" s="19">
        <v>17525000</v>
      </c>
      <c r="C27" s="19">
        <v>15372909.619999999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99.95" customHeight="1" x14ac:dyDescent="0.7">
      <c r="A28" s="18" t="s">
        <v>37</v>
      </c>
      <c r="B28" s="19">
        <v>250000</v>
      </c>
      <c r="C28" s="19">
        <v>250000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99.95" customHeight="1" x14ac:dyDescent="0.7">
      <c r="A29" s="16" t="s">
        <v>16</v>
      </c>
      <c r="B29" s="17">
        <f>SUM(B30:B38)</f>
        <v>7750275</v>
      </c>
      <c r="C29" s="17">
        <f>SUM(C30:C38)</f>
        <v>8937275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518186.6</v>
      </c>
      <c r="I29" s="17">
        <f t="shared" si="12"/>
        <v>256945.89</v>
      </c>
      <c r="J29" s="17">
        <f t="shared" si="12"/>
        <v>290750</v>
      </c>
      <c r="K29" s="17">
        <f t="shared" si="12"/>
        <v>242000</v>
      </c>
      <c r="L29" s="17">
        <f t="shared" si="12"/>
        <v>0</v>
      </c>
      <c r="M29" s="17">
        <f t="shared" si="12"/>
        <v>0</v>
      </c>
      <c r="N29" s="17">
        <f t="shared" si="12"/>
        <v>0</v>
      </c>
      <c r="O29" s="17">
        <f t="shared" si="12"/>
        <v>0</v>
      </c>
      <c r="P29" s="17">
        <f t="shared" ref="P29" si="13">SUM(P30:P38)</f>
        <v>3131589.49</v>
      </c>
    </row>
    <row r="30" spans="1:37" ht="99.95" customHeight="1" x14ac:dyDescent="0.7">
      <c r="A30" s="18" t="s">
        <v>17</v>
      </c>
      <c r="B30" s="19">
        <v>1100000</v>
      </c>
      <c r="C30" s="19">
        <v>1300000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93750</v>
      </c>
      <c r="K30" s="19">
        <v>45000</v>
      </c>
      <c r="L30" s="19">
        <v>0</v>
      </c>
      <c r="M30" s="19">
        <v>0</v>
      </c>
      <c r="N30" s="19">
        <v>0</v>
      </c>
      <c r="O30" s="19">
        <v>0</v>
      </c>
      <c r="P30" s="19">
        <f t="shared" ref="P30:P38" si="14">SUM(D30:O30)</f>
        <v>357990</v>
      </c>
    </row>
    <row r="31" spans="1:37" ht="99.95" customHeight="1" x14ac:dyDescent="0.7">
      <c r="A31" s="18" t="s">
        <v>18</v>
      </c>
      <c r="B31" s="19">
        <v>850000</v>
      </c>
      <c r="C31" s="19">
        <v>1450000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99.95" customHeight="1" x14ac:dyDescent="0.7">
      <c r="A32" s="18" t="s">
        <v>19</v>
      </c>
      <c r="B32" s="19">
        <v>250000</v>
      </c>
      <c r="C32" s="19">
        <v>250000</v>
      </c>
      <c r="D32" s="19">
        <v>0</v>
      </c>
      <c r="E32" s="19">
        <v>0</v>
      </c>
      <c r="F32" s="19">
        <v>0</v>
      </c>
      <c r="G32" s="19">
        <v>0</v>
      </c>
      <c r="H32" s="19">
        <v>124608</v>
      </c>
      <c r="I32" s="19">
        <v>50740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1">
        <f t="shared" si="14"/>
        <v>175348</v>
      </c>
    </row>
    <row r="33" spans="1:16" ht="99.95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99.95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99.95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99.95" customHeight="1" x14ac:dyDescent="0.7">
      <c r="A36" s="18" t="s">
        <v>23</v>
      </c>
      <c r="B36" s="19">
        <v>2750000</v>
      </c>
      <c r="C36" s="19">
        <v>3137000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183000</v>
      </c>
      <c r="I36" s="19">
        <v>184357</v>
      </c>
      <c r="J36" s="19">
        <v>197000</v>
      </c>
      <c r="K36" s="19">
        <v>197000</v>
      </c>
      <c r="L36" s="19">
        <v>0</v>
      </c>
      <c r="M36" s="19">
        <v>0</v>
      </c>
      <c r="N36" s="19">
        <v>0</v>
      </c>
      <c r="O36" s="19">
        <v>0</v>
      </c>
      <c r="P36" s="21">
        <f t="shared" si="14"/>
        <v>1488523.67</v>
      </c>
    </row>
    <row r="37" spans="1:16" ht="99.95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99.95" customHeight="1" x14ac:dyDescent="0.7">
      <c r="A38" s="18" t="s">
        <v>24</v>
      </c>
      <c r="B38" s="19">
        <v>2550275</v>
      </c>
      <c r="C38" s="19">
        <v>2550275</v>
      </c>
      <c r="D38" s="19">
        <v>0</v>
      </c>
      <c r="E38" s="19">
        <v>0</v>
      </c>
      <c r="F38" s="19">
        <v>0</v>
      </c>
      <c r="G38" s="19">
        <v>0</v>
      </c>
      <c r="H38" s="19">
        <v>210578.6</v>
      </c>
      <c r="I38" s="19">
        <v>21848.89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232427.49</v>
      </c>
    </row>
    <row r="39" spans="1:16" ht="99.95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99.95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99.95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99.95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99.95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99.95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99.95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99.95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99.95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99.95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99.95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99.95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99.95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99.95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99.95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99.95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99.95" customHeight="1" x14ac:dyDescent="0.7">
      <c r="A55" s="16" t="s">
        <v>28</v>
      </c>
      <c r="B55" s="17">
        <f>SUM(B56:B64)</f>
        <v>1250000</v>
      </c>
      <c r="C55" s="17">
        <f>SUM(C56:C64)</f>
        <v>3990000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795025</v>
      </c>
    </row>
    <row r="56" spans="1:16" ht="99.95" customHeight="1" x14ac:dyDescent="0.7">
      <c r="A56" s="18" t="s">
        <v>29</v>
      </c>
      <c r="B56" s="19">
        <v>1250000</v>
      </c>
      <c r="C56" s="19">
        <v>3940000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f t="shared" ref="P56:P64" si="28">SUM(D56:O56)</f>
        <v>795025</v>
      </c>
    </row>
    <row r="57" spans="1:16" ht="99.95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99.95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99.95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99.95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99.95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99.95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99.95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99.95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99.95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99.95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99.95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99.95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99.95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99.95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99.95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99.95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99.95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99.95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99.95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99.95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99.95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144773474.62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6486564.9799999995</v>
      </c>
      <c r="I77" s="24">
        <f t="shared" si="39"/>
        <v>5972825.8899999997</v>
      </c>
      <c r="J77" s="24">
        <f t="shared" si="39"/>
        <v>6754164.8199999994</v>
      </c>
      <c r="K77" s="24">
        <f t="shared" si="39"/>
        <v>6139394.8300000001</v>
      </c>
      <c r="L77" s="24">
        <f t="shared" si="39"/>
        <v>0</v>
      </c>
      <c r="M77" s="24">
        <f t="shared" si="39"/>
        <v>0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58366925.189999998</v>
      </c>
    </row>
    <row r="78" spans="1:16" ht="15.7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63.75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99.95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99.95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99.95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99.95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99.95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99.95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99.95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99.95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99.95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30.7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99.95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144773474.62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6486564.9799999995</v>
      </c>
      <c r="I90" s="30">
        <f t="shared" si="59"/>
        <v>5972825.8899999997</v>
      </c>
      <c r="J90" s="30">
        <f t="shared" si="59"/>
        <v>6754164.8199999994</v>
      </c>
      <c r="K90" s="30">
        <f t="shared" si="59"/>
        <v>6139394.8300000001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58366925.189999998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5" fitToHeight="4" orientation="landscape" r:id="rId1"/>
  <rowBreaks count="2" manualBreakCount="2">
    <brk id="38" max="15" man="1"/>
    <brk id="6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2024-09-02T14:42:27Z</cp:lastPrinted>
  <dcterms:created xsi:type="dcterms:W3CDTF">2018-04-17T18:57:16Z</dcterms:created>
  <dcterms:modified xsi:type="dcterms:W3CDTF">2024-09-02T14:44:18Z</dcterms:modified>
</cp:coreProperties>
</file>