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B138A9BC-0D98-45B7-B2F5-7043635D1C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-DICIEMBRE 2024" sheetId="3" r:id="rId1"/>
  </sheets>
  <definedNames>
    <definedName name="_xlnm.Print_Area" localSheetId="0">'ENERO-DICIEMBRE 2024'!$A$2:$P$103</definedName>
    <definedName name="_xlnm.Print_Titles" localSheetId="0">'ENERO-DICIEMBRE 2024'!$2:$13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3" l="1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<sst xmlns="http://schemas.openxmlformats.org/spreadsheetml/2006/main" count="105" uniqueCount="104">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</sst>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1</xdr:row>
      <xdr:rowOff>9525</xdr:rowOff>
    </xdr:from>
    <xdr:to>
      <xdr:col>4</xdr:col>
      <xdr:colOff>447675</xdr:colOff>
      <xdr:row>6</xdr:row>
      <xdr:rowOff>266699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419850" y="57150"/>
          <a:ext cx="1209675" cy="10572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topLeftCell="A74" zoomScaleNormal="100" workbookViewId="0">
      <selection activeCell="H99" sqref="H99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100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8" customHeight="1" x14ac:dyDescent="0.25">
      <c r="A9" s="32" t="s">
        <v>90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.75" customHeight="1" x14ac:dyDescent="0.25">
      <c r="A11" s="33" t="s">
        <v>91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92</v>
      </c>
      <c r="C13" s="25" t="s">
        <v>103</v>
      </c>
      <c r="D13" s="25" t="s">
        <v>77</v>
      </c>
      <c r="E13" s="25" t="s">
        <v>78</v>
      </c>
      <c r="F13" s="25" t="s">
        <v>79</v>
      </c>
      <c r="G13" s="25" t="s">
        <v>80</v>
      </c>
      <c r="H13" s="25" t="s">
        <v>81</v>
      </c>
      <c r="I13" s="25" t="s">
        <v>82</v>
      </c>
      <c r="J13" s="25" t="s">
        <v>83</v>
      </c>
      <c r="K13" s="25" t="s">
        <v>84</v>
      </c>
      <c r="L13" s="25" t="s">
        <v>85</v>
      </c>
      <c r="M13" s="25" t="s">
        <v>86</v>
      </c>
      <c r="N13" s="25" t="s">
        <v>87</v>
      </c>
      <c r="O13" s="25" t="s">
        <v>88</v>
      </c>
      <c r="P13" s="25" t="s">
        <v>89</v>
      </c>
    </row>
    <row r="14" spans="1:16" x14ac:dyDescent="0.25">
      <c r="A14" s="1" t="s">
        <v>1</v>
      </c>
      <c r="B14" s="14">
        <f>+B15+B21+B31+B41+B49+B57+B67+B72+B75</f>
        <v>165461386</v>
      </c>
      <c r="C14" s="14">
        <f>+C15+C21+C31+C41+C49+C57+C67+C72+C75</f>
        <v>175568942.62</v>
      </c>
      <c r="D14" s="14">
        <f>+D15+D21+D31+D41+D49+D57+D67+D72+D75</f>
        <v>5224585.43</v>
      </c>
      <c r="E14" s="14">
        <f t="shared" ref="E14" si="0">+E15+E21+E31+E41+E49+E57+E67+E72+E75</f>
        <v>5949928.6099999994</v>
      </c>
      <c r="F14" s="14">
        <f t="shared" ref="F14:O14" si="1">+F15+F21+F31+F41+F49+F57+F67+F72+F75</f>
        <v>5846951.4000000004</v>
      </c>
      <c r="G14" s="14">
        <f t="shared" si="1"/>
        <v>10446335.130000001</v>
      </c>
      <c r="H14" s="14">
        <f t="shared" si="1"/>
        <v>7003304.9000000004</v>
      </c>
      <c r="I14" s="14">
        <f t="shared" si="1"/>
        <v>5753396.6300000008</v>
      </c>
      <c r="J14" s="14">
        <f t="shared" si="1"/>
        <v>5761196.7999999998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45985698.900000006</v>
      </c>
    </row>
    <row r="15" spans="1:16" x14ac:dyDescent="0.25">
      <c r="A15" s="2" t="s">
        <v>2</v>
      </c>
      <c r="B15" s="7">
        <f>SUM(B16:B20)</f>
        <v>86093617</v>
      </c>
      <c r="C15" s="7">
        <f>SUM(C16:C20)</f>
        <v>86093617</v>
      </c>
      <c r="D15" s="7">
        <f t="shared" ref="D15:E15" si="3">SUM(D16:D20)</f>
        <v>4738151.55</v>
      </c>
      <c r="E15" s="7">
        <f t="shared" si="3"/>
        <v>4719320.42</v>
      </c>
      <c r="F15" s="7">
        <f t="shared" ref="F15:O15" si="4">SUM(F16:F20)</f>
        <v>4737491.8100000005</v>
      </c>
      <c r="G15" s="7">
        <f t="shared" si="4"/>
        <v>8405995.9800000004</v>
      </c>
      <c r="H15" s="7">
        <f t="shared" si="4"/>
        <v>5085561.49</v>
      </c>
      <c r="I15" s="7">
        <f t="shared" si="4"/>
        <v>4798491.8100000005</v>
      </c>
      <c r="J15" s="7">
        <f t="shared" si="4"/>
        <v>4798491.8100000005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37283504.870000005</v>
      </c>
    </row>
    <row r="16" spans="1:16" ht="15" customHeight="1" x14ac:dyDescent="0.25">
      <c r="A16" s="4" t="s">
        <v>3</v>
      </c>
      <c r="B16" s="11">
        <v>55265000</v>
      </c>
      <c r="C16" s="11">
        <v>55145000</v>
      </c>
      <c r="D16" s="11">
        <v>3765000</v>
      </c>
      <c r="E16" s="11">
        <v>3740000</v>
      </c>
      <c r="F16" s="11">
        <v>3760000</v>
      </c>
      <c r="G16" s="11">
        <v>3760000</v>
      </c>
      <c r="H16" s="11">
        <v>3832069.68</v>
      </c>
      <c r="I16" s="11">
        <v>3785000</v>
      </c>
      <c r="J16" s="11">
        <v>3785000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26427069.68</v>
      </c>
    </row>
    <row r="17" spans="1:37" ht="15" customHeight="1" x14ac:dyDescent="0.25">
      <c r="A17" s="4" t="s">
        <v>4</v>
      </c>
      <c r="B17" s="11">
        <v>23980390</v>
      </c>
      <c r="C17" s="11">
        <v>24100390</v>
      </c>
      <c r="D17" s="11">
        <v>423000</v>
      </c>
      <c r="E17" s="11">
        <v>423000</v>
      </c>
      <c r="F17" s="11">
        <v>423000</v>
      </c>
      <c r="G17" s="11">
        <v>4091504.17</v>
      </c>
      <c r="H17" s="11">
        <v>699000</v>
      </c>
      <c r="I17" s="11">
        <v>459000</v>
      </c>
      <c r="J17" s="11">
        <v>459000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6977504.1699999999</v>
      </c>
      <c r="S17" t="s">
        <v>102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6848227</v>
      </c>
      <c r="C20" s="11">
        <v>6848227</v>
      </c>
      <c r="D20" s="11">
        <v>550151.55000000005</v>
      </c>
      <c r="E20" s="11">
        <v>556320.42000000004</v>
      </c>
      <c r="F20" s="11">
        <v>554491.81000000006</v>
      </c>
      <c r="G20" s="11">
        <v>554491.81000000006</v>
      </c>
      <c r="H20" s="11">
        <v>554491.81000000006</v>
      </c>
      <c r="I20" s="11">
        <v>554491.81000000006</v>
      </c>
      <c r="J20" s="11">
        <v>554491.81000000006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3878931.0200000005</v>
      </c>
    </row>
    <row r="21" spans="1:37" x14ac:dyDescent="0.25">
      <c r="A21" s="2" t="s">
        <v>7</v>
      </c>
      <c r="B21" s="7">
        <f>SUM(B22:B30)</f>
        <v>66496916</v>
      </c>
      <c r="C21" s="7">
        <f>SUM(C22:C30)</f>
        <v>72814472.620000005</v>
      </c>
      <c r="D21" s="7">
        <f t="shared" ref="D21:E21" si="6">SUM(D22:D30)</f>
        <v>266933.88</v>
      </c>
      <c r="E21" s="7">
        <f t="shared" si="6"/>
        <v>211982.66</v>
      </c>
      <c r="F21" s="7">
        <f t="shared" ref="F21:O21" si="7">SUM(F22:F30)</f>
        <v>94934.59</v>
      </c>
      <c r="G21" s="7">
        <f t="shared" si="7"/>
        <v>286812.75</v>
      </c>
      <c r="H21" s="7">
        <f t="shared" si="7"/>
        <v>502547.74</v>
      </c>
      <c r="I21" s="7">
        <f t="shared" si="7"/>
        <v>139282.81999999998</v>
      </c>
      <c r="J21" s="7">
        <f t="shared" si="7"/>
        <v>560826.68999999994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2063321.1300000001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5608.78</v>
      </c>
      <c r="F22" s="11">
        <v>19110.71</v>
      </c>
      <c r="G22" s="11">
        <v>11484.58</v>
      </c>
      <c r="H22" s="11">
        <v>5642.49</v>
      </c>
      <c r="I22" s="11">
        <v>0</v>
      </c>
      <c r="J22" s="11">
        <v>9768.74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51615.299999999996</v>
      </c>
    </row>
    <row r="23" spans="1:37" x14ac:dyDescent="0.25">
      <c r="A23" s="4" t="s">
        <v>9</v>
      </c>
      <c r="B23" s="11">
        <v>2318000</v>
      </c>
      <c r="C23" s="11">
        <v>2318000</v>
      </c>
      <c r="D23" s="30">
        <v>0</v>
      </c>
      <c r="E23" s="30">
        <v>0</v>
      </c>
      <c r="F23" s="30">
        <v>0</v>
      </c>
      <c r="G23" s="30">
        <v>4425</v>
      </c>
      <c r="H23" s="6">
        <v>254290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258715</v>
      </c>
    </row>
    <row r="24" spans="1:37" x14ac:dyDescent="0.25">
      <c r="A24" s="4" t="s">
        <v>10</v>
      </c>
      <c r="B24" s="11">
        <v>2600000</v>
      </c>
      <c r="C24" s="11">
        <v>2600000</v>
      </c>
      <c r="D24" s="8">
        <v>247110</v>
      </c>
      <c r="E24" s="8">
        <v>0</v>
      </c>
      <c r="F24" s="8">
        <v>0</v>
      </c>
      <c r="G24" s="8">
        <v>214718.4</v>
      </c>
      <c r="H24" s="8">
        <v>47312.639999999999</v>
      </c>
      <c r="I24" s="8">
        <v>62120.52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571261.56000000006</v>
      </c>
    </row>
    <row r="25" spans="1:37" ht="18" customHeight="1" x14ac:dyDescent="0.25">
      <c r="A25" s="4" t="s">
        <v>11</v>
      </c>
      <c r="B25" s="11">
        <v>1000000</v>
      </c>
      <c r="C25" s="11">
        <v>1000000</v>
      </c>
      <c r="D25" s="8">
        <v>0</v>
      </c>
      <c r="E25" s="8">
        <v>74550</v>
      </c>
      <c r="F25" s="8">
        <v>0</v>
      </c>
      <c r="G25" s="8">
        <v>0</v>
      </c>
      <c r="H25" s="8">
        <v>118140.31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192690.31</v>
      </c>
    </row>
    <row r="26" spans="1:37" x14ac:dyDescent="0.25">
      <c r="A26" s="4" t="s">
        <v>12</v>
      </c>
      <c r="B26" s="11">
        <v>3250000</v>
      </c>
      <c r="C26" s="11">
        <v>3250000</v>
      </c>
      <c r="D26" s="8">
        <v>0</v>
      </c>
      <c r="E26" s="8">
        <v>112000</v>
      </c>
      <c r="F26" s="8">
        <v>56000</v>
      </c>
      <c r="G26" s="8">
        <v>56000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392000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19823.88</v>
      </c>
      <c r="E27" s="11">
        <v>19823.88</v>
      </c>
      <c r="F27" s="11">
        <v>19823.88</v>
      </c>
      <c r="G27" s="11">
        <v>184.77</v>
      </c>
      <c r="H27" s="11">
        <v>21162.3</v>
      </c>
      <c r="I27" s="11">
        <v>21162.3</v>
      </c>
      <c r="J27" s="11">
        <v>21958.95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123939.95999999999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0</v>
      </c>
      <c r="C28" s="11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9"/>
        <v>0</v>
      </c>
    </row>
    <row r="29" spans="1:37" ht="30" x14ac:dyDescent="0.25">
      <c r="A29" s="4" t="s">
        <v>15</v>
      </c>
      <c r="B29" s="11">
        <v>53028916</v>
      </c>
      <c r="C29" s="11">
        <v>59346472.619999997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473099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473099</v>
      </c>
    </row>
    <row r="30" spans="1:37" x14ac:dyDescent="0.25">
      <c r="A30" s="4" t="s">
        <v>36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10214728</v>
      </c>
      <c r="C31" s="7">
        <f>SUM(C32:C40)</f>
        <v>10214728</v>
      </c>
      <c r="D31" s="7">
        <f t="shared" ref="D31:E31" si="10">SUM(D32:D40)</f>
        <v>219500</v>
      </c>
      <c r="E31" s="7">
        <f t="shared" si="10"/>
        <v>238936.52</v>
      </c>
      <c r="F31" s="7">
        <f t="shared" ref="F31:O31" si="11">SUM(F32:F40)</f>
        <v>219500</v>
      </c>
      <c r="G31" s="7">
        <f t="shared" si="11"/>
        <v>1304321.97</v>
      </c>
      <c r="H31" s="7">
        <f t="shared" si="11"/>
        <v>225000</v>
      </c>
      <c r="I31" s="7">
        <f t="shared" si="11"/>
        <v>225000</v>
      </c>
      <c r="J31" s="7">
        <f t="shared" si="11"/>
        <v>401878.3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2834136.79</v>
      </c>
    </row>
    <row r="32" spans="1:37" x14ac:dyDescent="0.25">
      <c r="A32" s="4" t="s">
        <v>17</v>
      </c>
      <c r="B32" s="11">
        <v>2300000</v>
      </c>
      <c r="C32" s="11">
        <v>2300000</v>
      </c>
      <c r="D32" s="15">
        <v>0</v>
      </c>
      <c r="E32" s="15">
        <v>0</v>
      </c>
      <c r="F32" s="15">
        <v>0</v>
      </c>
      <c r="G32" s="15">
        <v>614277.52</v>
      </c>
      <c r="H32" s="15">
        <v>0</v>
      </c>
      <c r="I32" s="15">
        <v>0</v>
      </c>
      <c r="J32" s="15">
        <v>26859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641136.52</v>
      </c>
    </row>
    <row r="33" spans="1:16" x14ac:dyDescent="0.25">
      <c r="A33" s="4" t="s">
        <v>18</v>
      </c>
      <c r="B33" s="11">
        <v>1350000</v>
      </c>
      <c r="C33" s="11">
        <v>1350000</v>
      </c>
      <c r="D33" s="8">
        <v>0</v>
      </c>
      <c r="E33" s="8">
        <v>0</v>
      </c>
      <c r="F33" s="8">
        <v>0</v>
      </c>
      <c r="G33" s="8">
        <v>232500.65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232500.65</v>
      </c>
    </row>
    <row r="34" spans="1:16" x14ac:dyDescent="0.25">
      <c r="A34" s="3" t="s">
        <v>101</v>
      </c>
      <c r="B34" s="27">
        <v>322800</v>
      </c>
      <c r="C34" s="27">
        <v>322800</v>
      </c>
      <c r="D34" s="30">
        <v>0</v>
      </c>
      <c r="E34" s="30">
        <v>0</v>
      </c>
      <c r="F34" s="30">
        <v>0</v>
      </c>
      <c r="G34" s="30">
        <v>93515</v>
      </c>
      <c r="H34" s="30">
        <v>0</v>
      </c>
      <c r="I34" s="30">
        <v>0</v>
      </c>
      <c r="J34" s="30">
        <v>19470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7">
        <f t="shared" si="13"/>
        <v>112985</v>
      </c>
    </row>
    <row r="35" spans="1:16" x14ac:dyDescent="0.25">
      <c r="A35" s="4" t="s">
        <v>19</v>
      </c>
      <c r="B35" s="11">
        <v>24000</v>
      </c>
      <c r="C35" s="11">
        <v>24000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27">
        <v>0</v>
      </c>
      <c r="C36" s="27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27">
        <v>10000</v>
      </c>
      <c r="C37" s="27">
        <v>10000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29">
        <v>2718100</v>
      </c>
      <c r="C38" s="29">
        <v>2718100</v>
      </c>
      <c r="D38" s="27">
        <v>219500</v>
      </c>
      <c r="E38" s="27">
        <v>219500</v>
      </c>
      <c r="F38" s="27">
        <v>219500</v>
      </c>
      <c r="G38" s="27">
        <v>248200</v>
      </c>
      <c r="H38" s="27">
        <v>225000</v>
      </c>
      <c r="I38" s="27">
        <v>225000</v>
      </c>
      <c r="J38" s="27">
        <v>225000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f t="shared" si="13"/>
        <v>1581700</v>
      </c>
    </row>
    <row r="39" spans="1:16" ht="30" x14ac:dyDescent="0.25">
      <c r="A39" s="4" t="s">
        <v>37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3"/>
        <v>0</v>
      </c>
    </row>
    <row r="40" spans="1:16" x14ac:dyDescent="0.25">
      <c r="A40" s="4" t="s">
        <v>23</v>
      </c>
      <c r="B40" s="11">
        <v>3489828</v>
      </c>
      <c r="C40" s="11">
        <v>3489828</v>
      </c>
      <c r="D40" s="8">
        <v>0</v>
      </c>
      <c r="E40" s="8">
        <v>19436.52</v>
      </c>
      <c r="F40" s="8">
        <v>0</v>
      </c>
      <c r="G40" s="8">
        <v>115828.8</v>
      </c>
      <c r="H40" s="8">
        <v>0</v>
      </c>
      <c r="I40" s="8">
        <v>0</v>
      </c>
      <c r="J40" s="8">
        <v>130549.3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265814.62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27">
        <v>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2656125</v>
      </c>
      <c r="C57" s="7">
        <f>SUM(C58:C66)</f>
        <v>6446125</v>
      </c>
      <c r="D57" s="7">
        <f t="shared" ref="D57" si="23">SUM(D58:D66)</f>
        <v>0</v>
      </c>
      <c r="E57" s="7">
        <f t="shared" ref="E57" si="24">SUM(E58:E66)</f>
        <v>779689.01</v>
      </c>
      <c r="F57" s="7">
        <f t="shared" ref="F57:O57" si="25">SUM(F58:F66)</f>
        <v>795025</v>
      </c>
      <c r="G57" s="7">
        <f t="shared" si="25"/>
        <v>449204.43</v>
      </c>
      <c r="H57" s="7">
        <f t="shared" si="25"/>
        <v>1190195.67</v>
      </c>
      <c r="I57" s="7">
        <f t="shared" si="25"/>
        <v>590622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3804736.11</v>
      </c>
    </row>
    <row r="58" spans="1:16" x14ac:dyDescent="0.25">
      <c r="A58" s="4" t="s">
        <v>28</v>
      </c>
      <c r="B58" s="11">
        <v>1650000</v>
      </c>
      <c r="C58" s="11">
        <v>6040000</v>
      </c>
      <c r="D58" s="8">
        <v>0</v>
      </c>
      <c r="E58" s="8">
        <v>779689.01</v>
      </c>
      <c r="F58" s="8">
        <v>795025</v>
      </c>
      <c r="G58" s="8">
        <v>449204.43</v>
      </c>
      <c r="H58" s="8">
        <v>1190195.67</v>
      </c>
      <c r="I58" s="8">
        <v>590622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3804736.11</v>
      </c>
    </row>
    <row r="59" spans="1:16" ht="30" x14ac:dyDescent="0.25">
      <c r="A59" s="4" t="s">
        <v>29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27">
        <v>2000</v>
      </c>
      <c r="C60" s="27">
        <v>2000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27">
        <v>4125</v>
      </c>
      <c r="C61" s="27">
        <v>4125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1000000</v>
      </c>
      <c r="C65" s="11">
        <v>400000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165461386</v>
      </c>
      <c r="C79" s="10">
        <f>C15+C21+C31+C41+C49+C57+C67+C72+C75</f>
        <v>175568942.62</v>
      </c>
      <c r="D79" s="10">
        <f t="shared" ref="D79:E79" si="37">+D15+D21+D31+D41+D49+D57+D67+D72+D75</f>
        <v>5224585.43</v>
      </c>
      <c r="E79" s="10">
        <f t="shared" si="37"/>
        <v>5949928.6099999994</v>
      </c>
      <c r="F79" s="10">
        <f t="shared" ref="F79:O79" si="38">+F15+F21+F31+F41+F49+F57+F67+F72+F75</f>
        <v>5846951.4000000004</v>
      </c>
      <c r="G79" s="10">
        <f t="shared" si="38"/>
        <v>10446335.130000001</v>
      </c>
      <c r="H79" s="10">
        <f t="shared" si="38"/>
        <v>7003304.9000000004</v>
      </c>
      <c r="I79" s="10">
        <f t="shared" si="38"/>
        <v>5753396.6300000008</v>
      </c>
      <c r="J79" s="10">
        <f t="shared" si="38"/>
        <v>5761196.7999999998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45985698.900000006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165461386</v>
      </c>
      <c r="C92" s="20">
        <f>+C79+C90</f>
        <v>175568942.62</v>
      </c>
      <c r="D92" s="20">
        <f t="shared" ref="D92" si="56">+D79+D90</f>
        <v>5224585.43</v>
      </c>
      <c r="E92" s="20">
        <f t="shared" ref="E92" si="57">+E79+E90</f>
        <v>5949928.6099999994</v>
      </c>
      <c r="F92" s="20">
        <f t="shared" ref="F92:O92" si="58">+F79+F90</f>
        <v>5846951.4000000004</v>
      </c>
      <c r="G92" s="20">
        <f t="shared" si="58"/>
        <v>10446335.130000001</v>
      </c>
      <c r="H92" s="20">
        <f t="shared" si="58"/>
        <v>7003304.9000000004</v>
      </c>
      <c r="I92" s="20">
        <f t="shared" si="58"/>
        <v>5753396.6300000008</v>
      </c>
      <c r="J92" s="20">
        <f t="shared" si="58"/>
        <v>5761196.7999999998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45985698.900000006</v>
      </c>
    </row>
    <row r="93" spans="1:16" ht="13.5" customHeight="1" thickTop="1" x14ac:dyDescent="0.25">
      <c r="A93" s="22" t="s">
        <v>93</v>
      </c>
    </row>
    <row r="94" spans="1:16" x14ac:dyDescent="0.25">
      <c r="A94" s="23" t="s">
        <v>94</v>
      </c>
    </row>
    <row r="95" spans="1:16" x14ac:dyDescent="0.25">
      <c r="A95" s="23" t="s">
        <v>95</v>
      </c>
    </row>
    <row r="96" spans="1:16" x14ac:dyDescent="0.25">
      <c r="A96" s="23" t="s">
        <v>96</v>
      </c>
    </row>
    <row r="97" spans="1:4" x14ac:dyDescent="0.25">
      <c r="A97" s="23" t="s">
        <v>97</v>
      </c>
    </row>
    <row r="98" spans="1:4" x14ac:dyDescent="0.25">
      <c r="A98" s="23" t="s">
        <v>98</v>
      </c>
    </row>
    <row r="99" spans="1:4" x14ac:dyDescent="0.25">
      <c r="A99" s="23" t="s">
        <v>99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102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2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2024</vt:lpstr>
      <vt:lpstr>'ENERO-DICIEMBRE 2024'!Área_de_impresión</vt:lpstr>
      <vt:lpstr>'ENERO-DICIEMBRE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2024-08-05T13:13:59Z</cp:lastPrinted>
  <dcterms:created xsi:type="dcterms:W3CDTF">2018-04-17T18:57:16Z</dcterms:created>
  <dcterms:modified xsi:type="dcterms:W3CDTF">2024-08-05T13:14:16Z</dcterms:modified>
</cp:coreProperties>
</file>