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noviembre 2023\Financieros\BALANCE GENERAL NOVIEMBRE 2023\"/>
    </mc:Choice>
  </mc:AlternateContent>
  <bookViews>
    <workbookView xWindow="0" yWindow="0" windowWidth="28800" windowHeight="12330"/>
  </bookViews>
  <sheets>
    <sheet name="ESF - Situación Financiera (2)" sheetId="1" r:id="rId1"/>
  </sheets>
  <definedNames>
    <definedName name="_xlnm._FilterDatabase" localSheetId="0" hidden="1">'ESF - Situación Financiera (2)'!$B$11:$I$40</definedName>
    <definedName name="_xlnm.Print_Area" localSheetId="0">'ESF - Situación Financiera (2)'!$A$1:$E$60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8" i="1" l="1"/>
  <c r="E22" i="1" l="1"/>
  <c r="E24" i="1" l="1"/>
  <c r="G29" i="1"/>
  <c r="G28" i="1"/>
  <c r="G22" i="1"/>
  <c r="G21" i="1"/>
  <c r="G18" i="1"/>
  <c r="G16" i="1"/>
  <c r="G15" i="1"/>
  <c r="G14" i="1"/>
  <c r="E34" i="1" l="1"/>
  <c r="E31" i="1"/>
  <c r="G31" i="1" s="1"/>
  <c r="G24" i="1" l="1"/>
  <c r="E35" i="1"/>
  <c r="G34" i="1"/>
  <c r="G35" i="1" l="1"/>
  <c r="E37" i="1"/>
  <c r="F33" i="1" l="1"/>
</calcChain>
</file>

<file path=xl/sharedStrings.xml><?xml version="1.0" encoding="utf-8"?>
<sst xmlns="http://schemas.openxmlformats.org/spreadsheetml/2006/main" count="47" uniqueCount="47">
  <si>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</si>
  <si>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</si>
  <si>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</si>
  <si>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</si>
  <si>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</si>
  <si>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</si>
  <si>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</si>
  <si>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0004</t>
  </si>
  <si>
    <t>0005</t>
  </si>
  <si>
    <t>Total activos corrientes</t>
  </si>
  <si>
    <t>Activos no corrientes</t>
  </si>
  <si>
    <t>0012</t>
  </si>
  <si>
    <t>Total activos no corrientes</t>
  </si>
  <si>
    <t>Total activos</t>
  </si>
  <si>
    <t>Pasivos</t>
  </si>
  <si>
    <t>Pasivos corrientes</t>
  </si>
  <si>
    <t>0016</t>
  </si>
  <si>
    <t>Total pasivos corrientes</t>
  </si>
  <si>
    <t xml:space="preserve">Total pasivos </t>
  </si>
  <si>
    <t xml:space="preserve">Patrimonio </t>
  </si>
  <si>
    <t>0030</t>
  </si>
  <si>
    <t>Capital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</si>
  <si>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</si>
  <si>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</si>
  <si>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</si>
  <si>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</si>
  <si>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</si>
  <si>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</si>
  <si>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</si>
  <si>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</si>
  <si>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</si>
  <si>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</si>
  <si>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</si>
  <si>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</si>
  <si>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</si>
  <si>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</si>
  <si>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t>Lic. Carlos Antonio Castro Muñoz</t>
  </si>
  <si>
    <t>Director General</t>
  </si>
  <si>
    <t>Lic. Alexander Manuel Pujols Calderón.</t>
  </si>
  <si>
    <r>
      <t xml:space="preserve">Cuenta por cobrar a corto plazo </t>
    </r>
    <r>
      <rPr>
        <b/>
        <sz val="12"/>
        <color theme="1"/>
        <rFont val="Times New Roman"/>
        <family val="1"/>
      </rPr>
      <t>(Nota 2)</t>
    </r>
  </si>
  <si>
    <r>
      <t xml:space="preserve">Inventarios </t>
    </r>
    <r>
      <rPr>
        <b/>
        <sz val="12"/>
        <color theme="1"/>
        <rFont val="Times New Roman"/>
        <family val="1"/>
      </rPr>
      <t>(Nota 3)</t>
    </r>
  </si>
  <si>
    <t>Lic. Rafael de la Cruz Santos</t>
  </si>
  <si>
    <r>
      <t>Gastos pagados por adelantado (</t>
    </r>
    <r>
      <rPr>
        <b/>
        <sz val="12"/>
        <color theme="1"/>
        <rFont val="Times New Roman"/>
        <family val="1"/>
      </rPr>
      <t>Nota 4)</t>
    </r>
  </si>
  <si>
    <r>
      <t xml:space="preserve">Mobiliarios y equipos neto </t>
    </r>
    <r>
      <rPr>
        <b/>
        <sz val="12"/>
        <color theme="1"/>
        <rFont val="Times New Roman"/>
        <family val="1"/>
      </rPr>
      <t>(Nota 5)</t>
    </r>
  </si>
  <si>
    <r>
      <t>Cuentas por pagar a corto plazo</t>
    </r>
    <r>
      <rPr>
        <b/>
        <sz val="12"/>
        <color theme="1"/>
        <rFont val="Times New Roman"/>
        <family val="1"/>
      </rPr>
      <t xml:space="preserve">  (Nota 6)</t>
    </r>
  </si>
  <si>
    <t>Del 01 al 30 de NOVIEMBRE de 2023</t>
  </si>
  <si>
    <t>Nota:06 Incluye deuda de años anteriores, es de RD$616,302.41.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</si>
</sst>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5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3" fillId="0" borderId="0" xfId="0" applyNumberFormat="1" applyFont="1"/>
    <xf numFmtId="37" fontId="3" fillId="0" borderId="0" xfId="0" applyNumberFormat="1" applyFont="1"/>
    <xf numFmtId="0" fontId="3" fillId="0" borderId="0" xfId="0" applyFont="1" applyFill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left"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166" fontId="3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/>
    <xf numFmtId="166" fontId="8" fillId="0" borderId="5" xfId="0" applyNumberFormat="1" applyFont="1" applyBorder="1" applyAlignment="1">
      <alignment vertical="center"/>
    </xf>
    <xf numFmtId="41" fontId="10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3" fillId="0" borderId="0" xfId="1" applyNumberFormat="1" applyFont="1" applyFill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43" fontId="13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3" fillId="0" borderId="4" xfId="1" applyNumberFormat="1" applyFont="1" applyBorder="1" applyAlignment="1">
      <alignment horizontal="center"/>
    </xf>
    <xf numFmtId="43" fontId="13" fillId="0" borderId="0" xfId="1" applyNumberFormat="1" applyFont="1" applyBorder="1" applyAlignment="1"/>
    <xf numFmtId="0" fontId="13" fillId="0" borderId="0" xfId="0" applyFont="1" applyBorder="1"/>
    <xf numFmtId="0" fontId="13" fillId="0" borderId="5" xfId="0" applyFont="1" applyBorder="1"/>
    <xf numFmtId="164" fontId="8" fillId="0" borderId="5" xfId="0" applyNumberFormat="1" applyFont="1" applyFill="1" applyBorder="1" applyAlignment="1">
      <alignment vertical="center"/>
    </xf>
    <xf numFmtId="164" fontId="14" fillId="0" borderId="5" xfId="0" applyNumberFormat="1" applyFont="1" applyBorder="1" applyAlignment="1">
      <alignment vertical="center"/>
    </xf>
    <xf numFmtId="164" fontId="14" fillId="0" borderId="5" xfId="0" applyNumberFormat="1" applyFont="1" applyFill="1" applyBorder="1" applyAlignment="1">
      <alignment vertical="center"/>
    </xf>
    <xf numFmtId="165" fontId="14" fillId="0" borderId="5" xfId="1" applyFont="1" applyBorder="1" applyAlignment="1"/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4" fillId="0" borderId="11" xfId="0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2" fillId="0" borderId="4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5" fontId="14" fillId="0" borderId="0" xfId="0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2276476</xdr:colOff>
      <xdr:row>0</xdr:row>
      <xdr:rowOff>47625</xdr:rowOff>
    </xdr:from>
    <xdr:to>
      <xdr:col>4</xdr:col>
      <xdr:colOff>828676</xdr:colOff>
      <xdr:row>6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19401" y="47625"/>
          <a:ext cx="3028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47626</xdr:colOff>
      <xdr:row>0</xdr:row>
      <xdr:rowOff>152400</xdr:rowOff>
    </xdr:from>
    <xdr:to>
      <xdr:col>1</xdr:col>
      <xdr:colOff>2219326</xdr:colOff>
      <xdr:row>5</xdr:row>
      <xdr:rowOff>9525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90551" y="152400"/>
          <a:ext cx="2171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0"/>
  <sheetViews>
    <sheetView tabSelected="1" view="pageBreakPreview" topLeftCell="B25" zoomScaleNormal="100" zoomScaleSheetLayoutView="100" workbookViewId="0">
      <selection activeCell="F6" sqref="F6"/>
    </sheetView>
  </sheetViews>
  <sheetFormatPr baseColWidth="10" defaultColWidth="11.42578125" defaultRowHeight="15" x14ac:dyDescent="0.25"/>
  <cols>
    <col min="1" max="1" width="4.140625" style="1" hidden="1" customWidth="1"/>
    <col min="2" max="2" width="46.85546875" style="2" customWidth="1"/>
    <col min="3" max="4" width="10.140625" style="2" customWidth="1"/>
    <col min="5" max="5" width="42.7109375" style="2" customWidth="1"/>
    <col min="6" max="6" width="87.42578125" style="2" customWidth="1"/>
    <col min="7" max="7" width="15.28515625" style="2" hidden="1" customWidth="1"/>
    <col min="8" max="8" width="3.7109375" style="2" customWidth="1"/>
    <col min="9" max="11" width="11.42578125" style="2"/>
    <col min="12" max="16384" width="11.42578125" style="6"/>
  </cols>
  <sheetData>
    <row r="1" spans="1:11" x14ac:dyDescent="0.25">
      <c r="B1" s="3"/>
      <c r="C1" s="4"/>
      <c r="D1" s="4"/>
      <c r="E1" s="5"/>
    </row>
    <row r="2" spans="1:11" x14ac:dyDescent="0.25">
      <c r="B2" s="7"/>
      <c r="C2" s="8"/>
      <c r="D2" s="8"/>
      <c r="E2" s="9"/>
    </row>
    <row r="3" spans="1:11" x14ac:dyDescent="0.25">
      <c r="B3" s="7"/>
      <c r="C3" s="8"/>
      <c r="D3" s="8"/>
      <c r="E3" s="9"/>
    </row>
    <row r="4" spans="1:11" x14ac:dyDescent="0.25">
      <c r="B4" s="7"/>
      <c r="C4" s="8"/>
      <c r="D4" s="8"/>
      <c r="E4" s="9"/>
    </row>
    <row r="5" spans="1:11" x14ac:dyDescent="0.25">
      <c r="B5" s="7"/>
      <c r="C5" s="8"/>
      <c r="D5" s="8"/>
      <c r="E5" s="9"/>
    </row>
    <row r="6" spans="1:11" ht="15.75" x14ac:dyDescent="0.25">
      <c r="B6" s="73"/>
      <c r="C6" s="74"/>
      <c r="D6" s="74"/>
      <c r="E6" s="75"/>
    </row>
    <row r="7" spans="1:11" ht="18.75" x14ac:dyDescent="0.25">
      <c r="B7" s="76" t="s">
        <v>0</v>
      </c>
      <c r="C7" s="77"/>
      <c r="D7" s="77"/>
      <c r="E7" s="78"/>
    </row>
    <row r="8" spans="1:11" ht="18.75" x14ac:dyDescent="0.25">
      <c r="B8" s="76" t="s">
        <v>45</v>
      </c>
      <c r="C8" s="77"/>
      <c r="D8" s="77"/>
      <c r="E8" s="78"/>
    </row>
    <row r="9" spans="1:11" ht="18.75" x14ac:dyDescent="0.25">
      <c r="B9" s="76" t="s">
        <v>1</v>
      </c>
      <c r="C9" s="77"/>
      <c r="D9" s="77"/>
      <c r="E9" s="78"/>
    </row>
    <row r="10" spans="1:11" x14ac:dyDescent="0.25">
      <c r="B10" s="7"/>
      <c r="C10" s="10"/>
      <c r="D10" s="10"/>
      <c r="E10" s="9"/>
    </row>
    <row r="11" spans="1:11" ht="15.75" x14ac:dyDescent="0.25">
      <c r="B11" s="7"/>
      <c r="C11" s="8"/>
      <c r="D11" s="8"/>
      <c r="E11" s="11">
        <v>2023</v>
      </c>
    </row>
    <row r="12" spans="1:11" ht="15.75" x14ac:dyDescent="0.25">
      <c r="A12" s="1" t="s">
        <v>2</v>
      </c>
      <c r="B12" s="12" t="s">
        <v>3</v>
      </c>
      <c r="C12" s="13"/>
      <c r="D12" s="13"/>
      <c r="E12" s="14"/>
    </row>
    <row r="13" spans="1:11" ht="15.75" x14ac:dyDescent="0.25">
      <c r="B13" s="12" t="s">
        <v>4</v>
      </c>
      <c r="C13" s="13"/>
      <c r="D13" s="13"/>
      <c r="E13" s="15"/>
    </row>
    <row r="14" spans="1:11" ht="18" customHeight="1" x14ac:dyDescent="0.25">
      <c r="A14" s="1" t="s">
        <v>5</v>
      </c>
      <c r="B14" s="16" t="s">
        <v>6</v>
      </c>
      <c r="C14" s="8"/>
      <c r="D14" s="8"/>
      <c r="E14" s="60">
        <v>12571.06</v>
      </c>
      <c r="G14" s="18" t="e">
        <f>+E14+#REF!</f>
        <v>#REF!</v>
      </c>
      <c r="I14" s="19"/>
    </row>
    <row r="15" spans="1:11" customFormat="1" ht="18" customHeight="1" x14ac:dyDescent="0.3">
      <c r="A15" s="20" t="s">
        <v>7</v>
      </c>
      <c r="B15" s="16" t="s">
        <v>39</v>
      </c>
      <c r="C15" s="8"/>
      <c r="D15" s="8"/>
      <c r="E15" s="62">
        <v>6100</v>
      </c>
      <c r="F15" s="21"/>
      <c r="G15" s="22" t="e">
        <f>+E15+#REF!</f>
        <v>#REF!</v>
      </c>
      <c r="H15" s="21"/>
      <c r="I15" s="23"/>
      <c r="J15" s="21"/>
      <c r="K15" s="21"/>
    </row>
    <row r="16" spans="1:11" ht="22.5" customHeight="1" x14ac:dyDescent="0.25">
      <c r="A16" s="1" t="s">
        <v>8</v>
      </c>
      <c r="B16" s="16" t="s">
        <v>40</v>
      </c>
      <c r="C16" s="8"/>
      <c r="D16" s="8"/>
      <c r="E16" s="61">
        <v>5474611.2000000002</v>
      </c>
      <c r="G16" s="18" t="e">
        <f>+E16+#REF!</f>
        <v>#REF!</v>
      </c>
      <c r="I16" s="19"/>
    </row>
    <row r="17" spans="1:9" ht="22.5" customHeight="1" x14ac:dyDescent="0.25">
      <c r="B17" s="16" t="s">
        <v>42</v>
      </c>
      <c r="C17" s="8"/>
      <c r="D17" s="8"/>
      <c r="E17" s="61">
        <v>8552.69</v>
      </c>
      <c r="G17" s="18"/>
      <c r="I17" s="19"/>
    </row>
    <row r="18" spans="1:9" ht="15.75" x14ac:dyDescent="0.25">
      <c r="B18" s="12" t="s">
        <v>9</v>
      </c>
      <c r="C18" s="8"/>
      <c r="D18" s="8"/>
      <c r="E18" s="25">
        <f>SUBTOTAL(9,E14:E17)</f>
        <v>5501834.9500000002</v>
      </c>
      <c r="G18" s="18" t="e">
        <f>+E18+#REF!</f>
        <v>#REF!</v>
      </c>
      <c r="I18" s="19"/>
    </row>
    <row r="19" spans="1:9" ht="15.75" x14ac:dyDescent="0.25">
      <c r="B19" s="12"/>
      <c r="C19" s="26"/>
      <c r="D19" s="8"/>
      <c r="E19" s="27"/>
      <c r="G19" s="18"/>
      <c r="I19" s="19"/>
    </row>
    <row r="20" spans="1:9" ht="15.75" x14ac:dyDescent="0.25">
      <c r="B20" s="12" t="s">
        <v>10</v>
      </c>
      <c r="C20" s="8"/>
      <c r="D20" s="8"/>
      <c r="E20" s="17"/>
      <c r="I20" s="19"/>
    </row>
    <row r="21" spans="1:9" ht="23.25" customHeight="1" thickBot="1" x14ac:dyDescent="0.3">
      <c r="A21" s="1" t="s">
        <v>11</v>
      </c>
      <c r="B21" s="28" t="s">
        <v>43</v>
      </c>
      <c r="C21" s="8"/>
      <c r="D21" s="8"/>
      <c r="E21" s="59">
        <v>8157236.1299999999</v>
      </c>
      <c r="G21" s="18" t="e">
        <f>+E21+#REF!</f>
        <v>#REF!</v>
      </c>
      <c r="I21" s="19"/>
    </row>
    <row r="22" spans="1:9" ht="15.75" x14ac:dyDescent="0.25">
      <c r="B22" s="12" t="s">
        <v>12</v>
      </c>
      <c r="C22" s="26"/>
      <c r="D22" s="8"/>
      <c r="E22" s="29">
        <f>SUBTOTAL(9,E21:E21)</f>
        <v>8157236.1299999999</v>
      </c>
      <c r="G22" s="18" t="e">
        <f>+E22+#REF!</f>
        <v>#REF!</v>
      </c>
      <c r="I22" s="19"/>
    </row>
    <row r="23" spans="1:9" ht="15.75" x14ac:dyDescent="0.25">
      <c r="B23" s="12"/>
      <c r="C23" s="8"/>
      <c r="D23" s="8"/>
      <c r="E23" s="27"/>
      <c r="G23" s="18"/>
      <c r="I23" s="19"/>
    </row>
    <row r="24" spans="1:9" ht="16.5" thickBot="1" x14ac:dyDescent="0.3">
      <c r="B24" s="12" t="s">
        <v>13</v>
      </c>
      <c r="C24" s="8"/>
      <c r="D24" s="8"/>
      <c r="E24" s="30">
        <f>SUM(E22,E18)</f>
        <v>13659071.08</v>
      </c>
      <c r="G24" s="18" t="e">
        <f>+E24+#REF!</f>
        <v>#REF!</v>
      </c>
      <c r="I24" s="19"/>
    </row>
    <row r="25" spans="1:9" ht="16.5" thickTop="1" x14ac:dyDescent="0.25">
      <c r="B25" s="16"/>
      <c r="C25" s="31"/>
      <c r="D25" s="8"/>
      <c r="E25" s="17"/>
      <c r="I25" s="19"/>
    </row>
    <row r="26" spans="1:9" ht="15.75" x14ac:dyDescent="0.25">
      <c r="B26" s="12" t="s">
        <v>14</v>
      </c>
      <c r="C26" s="8"/>
      <c r="D26" s="8"/>
      <c r="E26" s="17"/>
      <c r="I26" s="19"/>
    </row>
    <row r="27" spans="1:9" ht="15.75" x14ac:dyDescent="0.25">
      <c r="B27" s="12" t="s">
        <v>15</v>
      </c>
      <c r="C27" s="8"/>
      <c r="D27" s="8"/>
      <c r="E27" s="32"/>
      <c r="F27" s="33"/>
      <c r="I27" s="19"/>
    </row>
    <row r="28" spans="1:9" ht="16.5" customHeight="1" x14ac:dyDescent="0.25">
      <c r="A28" s="1" t="s">
        <v>16</v>
      </c>
      <c r="B28" s="16" t="s">
        <v>44</v>
      </c>
      <c r="C28" s="8"/>
      <c r="D28" s="8"/>
      <c r="E28" s="17">
        <v>6876129.8899999997</v>
      </c>
      <c r="F28" s="34"/>
      <c r="G28" s="18" t="e">
        <f>+E28+#REF!</f>
        <v>#REF!</v>
      </c>
      <c r="I28" s="19"/>
    </row>
    <row r="29" spans="1:9" ht="24.75" customHeight="1" thickBot="1" x14ac:dyDescent="0.3">
      <c r="B29" s="12" t="s">
        <v>17</v>
      </c>
      <c r="C29" s="8"/>
      <c r="D29" s="8"/>
      <c r="E29" s="68">
        <f>E28</f>
        <v>6876129.8899999997</v>
      </c>
      <c r="G29" s="18" t="e">
        <f>+E29+#REF!</f>
        <v>#REF!</v>
      </c>
      <c r="I29" s="19"/>
    </row>
    <row r="30" spans="1:9" ht="16.5" customHeight="1" x14ac:dyDescent="0.25">
      <c r="B30" s="12"/>
      <c r="C30" s="8"/>
      <c r="D30" s="8"/>
      <c r="E30" s="27"/>
      <c r="G30" s="18"/>
      <c r="I30" s="19"/>
    </row>
    <row r="31" spans="1:9" ht="24.75" customHeight="1" thickBot="1" x14ac:dyDescent="0.3">
      <c r="B31" s="12" t="s">
        <v>18</v>
      </c>
      <c r="C31" s="8"/>
      <c r="D31" s="8"/>
      <c r="E31" s="68">
        <f>SUM(E29)</f>
        <v>6876129.8899999997</v>
      </c>
      <c r="G31" s="18" t="e">
        <f>+E31+#REF!</f>
        <v>#REF!</v>
      </c>
      <c r="I31" s="19"/>
    </row>
    <row r="32" spans="1:9" ht="15.75" customHeight="1" x14ac:dyDescent="0.25">
      <c r="B32" s="35"/>
      <c r="C32" s="8"/>
      <c r="D32" s="8"/>
      <c r="E32" s="36"/>
      <c r="I32" s="19"/>
    </row>
    <row r="33" spans="1:11" ht="12.75" customHeight="1" x14ac:dyDescent="0.25">
      <c r="B33" s="35" t="s">
        <v>19</v>
      </c>
      <c r="C33" s="8"/>
      <c r="D33" s="8"/>
      <c r="E33" s="36"/>
      <c r="F33" s="104">
        <f>E24-E37</f>
        <v>0</v>
      </c>
      <c r="I33" s="19"/>
    </row>
    <row r="34" spans="1:11" customFormat="1" ht="17.25" customHeight="1" x14ac:dyDescent="0.25">
      <c r="A34" s="20" t="s">
        <v>20</v>
      </c>
      <c r="B34" s="7" t="s">
        <v>21</v>
      </c>
      <c r="C34" s="8"/>
      <c r="D34" s="8"/>
      <c r="E34" s="37">
        <f>E24-E29</f>
        <v>6782941.1900000004</v>
      </c>
      <c r="F34" s="21"/>
      <c r="G34" s="22" t="e">
        <f>+E34+#REF!</f>
        <v>#REF!</v>
      </c>
      <c r="H34" s="21"/>
      <c r="I34" s="23"/>
      <c r="J34" s="21"/>
      <c r="K34" s="21"/>
    </row>
    <row r="35" spans="1:11" ht="15.75" x14ac:dyDescent="0.25">
      <c r="B35" s="35" t="s">
        <v>22</v>
      </c>
      <c r="C35" s="8"/>
      <c r="D35" s="8"/>
      <c r="E35" s="25">
        <f>SUBTOTAL(9,E34:E34)</f>
        <v>6782941.1900000004</v>
      </c>
      <c r="G35" s="18" t="e">
        <f>+E35+#REF!</f>
        <v>#REF!</v>
      </c>
      <c r="I35" s="19"/>
    </row>
    <row r="36" spans="1:11" ht="15.75" x14ac:dyDescent="0.25">
      <c r="B36" s="35"/>
      <c r="C36" s="8"/>
      <c r="D36" s="8"/>
      <c r="E36" s="38"/>
    </row>
    <row r="37" spans="1:11" ht="16.5" thickBot="1" x14ac:dyDescent="0.3">
      <c r="B37" s="35" t="s">
        <v>23</v>
      </c>
      <c r="C37" s="8"/>
      <c r="D37" s="8"/>
      <c r="E37" s="30">
        <f>+E31+E35</f>
        <v>13659071.08</v>
      </c>
    </row>
    <row r="38" spans="1:11" ht="15.75" thickTop="1" x14ac:dyDescent="0.25">
      <c r="B38" s="35"/>
      <c r="C38" s="8"/>
      <c r="D38" s="8"/>
      <c r="E38" s="39"/>
    </row>
    <row r="39" spans="1:11" ht="15.75" thickBot="1" x14ac:dyDescent="0.3">
      <c r="B39" s="70" t="s">
        <v>24</v>
      </c>
      <c r="C39" s="71"/>
      <c r="D39" s="71"/>
      <c r="E39" s="72"/>
      <c r="F39" s="18"/>
      <c r="G39" s="18"/>
    </row>
    <row r="40" spans="1:11" ht="17.25" customHeight="1" x14ac:dyDescent="0.25">
      <c r="B40" s="88" t="s">
        <v>46</v>
      </c>
      <c r="C40" s="89"/>
      <c r="D40" s="89"/>
      <c r="E40" s="90"/>
    </row>
    <row r="41" spans="1:11" ht="28.5" customHeight="1" x14ac:dyDescent="0.25">
      <c r="B41" s="91"/>
      <c r="C41" s="92"/>
      <c r="D41" s="92"/>
      <c r="E41" s="93"/>
    </row>
    <row r="42" spans="1:11" ht="9.75" customHeight="1" x14ac:dyDescent="0.25">
      <c r="B42" s="40"/>
      <c r="C42" s="41"/>
      <c r="D42" s="41"/>
      <c r="E42" s="42"/>
    </row>
    <row r="43" spans="1:11" ht="5.25" customHeight="1" x14ac:dyDescent="0.25">
      <c r="B43" s="40"/>
      <c r="C43" s="41"/>
      <c r="D43" s="41"/>
      <c r="E43" s="42"/>
    </row>
    <row r="44" spans="1:11" x14ac:dyDescent="0.25">
      <c r="B44" s="66" t="s">
        <v>25</v>
      </c>
      <c r="C44" s="8"/>
      <c r="D44" s="24"/>
      <c r="E44" s="67" t="s">
        <v>26</v>
      </c>
    </row>
    <row r="45" spans="1:11" x14ac:dyDescent="0.2">
      <c r="B45" s="43"/>
      <c r="C45" s="44"/>
      <c r="D45" s="45"/>
      <c r="E45" s="46"/>
    </row>
    <row r="46" spans="1:11" x14ac:dyDescent="0.2">
      <c r="B46" s="47" t="s">
        <v>27</v>
      </c>
      <c r="C46" s="44"/>
      <c r="D46" s="45"/>
      <c r="E46" s="48" t="s">
        <v>28</v>
      </c>
    </row>
    <row r="47" spans="1:11" x14ac:dyDescent="0.25">
      <c r="B47" s="65" t="s">
        <v>29</v>
      </c>
      <c r="C47" s="44"/>
      <c r="D47" s="45"/>
      <c r="E47" s="69" t="s">
        <v>41</v>
      </c>
    </row>
    <row r="48" spans="1:11" x14ac:dyDescent="0.25">
      <c r="B48" s="66" t="s">
        <v>30</v>
      </c>
      <c r="C48" s="49"/>
      <c r="D48" s="50"/>
      <c r="E48" s="67" t="s">
        <v>31</v>
      </c>
    </row>
    <row r="49" spans="2:5" x14ac:dyDescent="0.2">
      <c r="B49" s="63"/>
      <c r="C49" s="64"/>
      <c r="D49" s="51"/>
      <c r="E49" s="9"/>
    </row>
    <row r="50" spans="2:5" x14ac:dyDescent="0.25">
      <c r="B50" s="94" t="s">
        <v>32</v>
      </c>
      <c r="C50" s="95"/>
      <c r="D50" s="95"/>
      <c r="E50" s="96"/>
    </row>
    <row r="51" spans="2:5" x14ac:dyDescent="0.2">
      <c r="B51" s="63"/>
      <c r="C51" s="64"/>
      <c r="D51" s="52"/>
      <c r="E51" s="53"/>
    </row>
    <row r="52" spans="2:5" x14ac:dyDescent="0.2">
      <c r="B52" s="79" t="s">
        <v>33</v>
      </c>
      <c r="C52" s="80"/>
      <c r="D52" s="80"/>
      <c r="E52" s="81"/>
    </row>
    <row r="53" spans="2:5" x14ac:dyDescent="0.25">
      <c r="B53" s="97" t="s">
        <v>38</v>
      </c>
      <c r="C53" s="98"/>
      <c r="D53" s="98"/>
      <c r="E53" s="99"/>
    </row>
    <row r="54" spans="2:5" x14ac:dyDescent="0.25">
      <c r="B54" s="100" t="s">
        <v>34</v>
      </c>
      <c r="C54" s="95"/>
      <c r="D54" s="95"/>
      <c r="E54" s="96"/>
    </row>
    <row r="55" spans="2:5" x14ac:dyDescent="0.2">
      <c r="B55" s="54"/>
      <c r="C55" s="64"/>
      <c r="D55" s="52"/>
      <c r="E55" s="53"/>
    </row>
    <row r="56" spans="2:5" x14ac:dyDescent="0.2">
      <c r="B56" s="55"/>
      <c r="C56" s="56"/>
      <c r="D56" s="57"/>
      <c r="E56" s="58"/>
    </row>
    <row r="57" spans="2:5" x14ac:dyDescent="0.2">
      <c r="B57" s="79" t="s">
        <v>35</v>
      </c>
      <c r="C57" s="80"/>
      <c r="D57" s="80"/>
      <c r="E57" s="81"/>
    </row>
    <row r="58" spans="2:5" x14ac:dyDescent="0.25">
      <c r="B58" s="82" t="s">
        <v>36</v>
      </c>
      <c r="C58" s="83"/>
      <c r="D58" s="83"/>
      <c r="E58" s="84"/>
    </row>
    <row r="59" spans="2:5" x14ac:dyDescent="0.25">
      <c r="B59" s="101" t="s">
        <v>37</v>
      </c>
      <c r="C59" s="102"/>
      <c r="D59" s="102"/>
      <c r="E59" s="103"/>
    </row>
    <row r="60" spans="2:5" ht="15.75" thickBot="1" x14ac:dyDescent="0.3">
      <c r="B60" s="85"/>
      <c r="C60" s="86"/>
      <c r="D60" s="86"/>
      <c r="E60" s="87"/>
    </row>
  </sheetData>
  <autoFilter ref="B11:I40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5">
    <mergeCell ref="B57:E57"/>
    <mergeCell ref="B58:E58"/>
    <mergeCell ref="B60:E60"/>
    <mergeCell ref="B40:E40"/>
    <mergeCell ref="B41:E41"/>
    <mergeCell ref="B50:E50"/>
    <mergeCell ref="B52:E52"/>
    <mergeCell ref="B53:E53"/>
    <mergeCell ref="B54:E54"/>
    <mergeCell ref="B59:E59"/>
    <mergeCell ref="B39:E39"/>
    <mergeCell ref="B6:E6"/>
    <mergeCell ref="B7:E7"/>
    <mergeCell ref="B8:E8"/>
    <mergeCell ref="B9:E9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 (2)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2023-12-05T14:46:40Z</cp:lastPrinted>
  <dcterms:created xsi:type="dcterms:W3CDTF">2022-07-08T18:34:11Z</dcterms:created>
  <dcterms:modified xsi:type="dcterms:W3CDTF">2023-12-07T12:17:49Z</dcterms:modified>
</cp:coreProperties>
</file>