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  <sheet name="Hoja1" sheetId="2" r:id="rId2"/>
  </sheets>
  <definedNames>
    <definedName name="_xlnm.Print_Area" localSheetId="0">'ejecucion'!$A$1:$J$210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<sst xmlns="http://schemas.openxmlformats.org/spreadsheetml/2006/main" count="424" uniqueCount="201">
  <si>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</si>
  <si>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</si>
  <si>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</si>
  <si>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</si>
  <si>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</si>
  <si>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</si>
  <si>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</si>
  <si>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</si>
  <si>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</si>
  <si>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</si>
  <si>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</si>
  <si>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</si>
  <si>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</si>
  <si>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</si>
  <si>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</si>
  <si>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</si>
  <si>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</si>
  <si>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</si>
  <si>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</si>
  <si>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</si>
  <si>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</si>
  <si>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</si>
  <si>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</si>
  <si>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</si>
  <si>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</si>
  <si>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</si>
  <si>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</si>
  <si>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</si>
  <si>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</si>
  <si>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</si>
  <si>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</si>
  <si>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</si>
  <si>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</si>
  <si>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</si>
  <si>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</si>
  <si>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</si>
  <si>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</si>
  <si>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</si>
  <si>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</si>
  <si>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</si>
  <si>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</si>
  <si>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</si>
  <si>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</si>
  <si>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</si>
  <si>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</si>
  <si>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</si>
  <si>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</si>
  <si>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</si>
  <si>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</si>
  <si>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</si>
  <si>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</si>
  <si>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</si>
  <si>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</si>
  <si>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</si>
  <si>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</si>
  <si>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</si>
  <si>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</si>
  <si>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</si>
  <si>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</si>
  <si>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</si>
  <si>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</si>
  <si>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</si>
  <si>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</si>
  <si>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</si>
  <si>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</si>
  <si>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</si>
  <si>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</si>
  <si>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</si>
  <si>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</si>
  <si>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</si>
  <si>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</si>
  <si>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</si>
  <si>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</si>
  <si>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</si>
  <si>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</si>
  <si>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</si>
  <si>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</si>
  <si>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</si>
  <si>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</si>
  <si>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</si>
  <si>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</si>
  <si>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</si>
  <si>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</si>
  <si>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</si>
  <si>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</si>
  <si>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</si>
  <si>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</si>
  <si>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</si>
  <si>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</si>
  <si>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</si>
  <si>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</si>
  <si>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</si>
  <si>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</si>
  <si>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</si>
  <si>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</si>
  <si>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</si>
  <si>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</si>
  <si>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</si>
  <si>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</si>
  <si>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</si>
  <si>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</si>
  <si>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</si>
  <si>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</si>
  <si>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</si>
  <si>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</si>
  <si>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</si>
  <si>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</si>
  <si>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</si>
  <si>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</si>
  <si>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</si>
  <si>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</si>
  <si>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</si>
  <si>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</si>
  <si>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</si>
  <si>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</si>
  <si>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</si>
  <si>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</si>
  <si>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</si>
  <si>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</si>
  <si>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</si>
  <si>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</si>
  <si>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</si>
  <si>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</si>
  <si>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</si>
  <si>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</si>
  <si>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</si>
  <si>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</si>
  <si>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</si>
  <si>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</si>
  <si>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</si>
  <si>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</si>
  <si>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</si>
  <si>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</si>
  <si>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</si>
  <si>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</si>
  <si>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</si>
  <si>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</si>
  <si>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</si>
  <si>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</si>
  <si>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</si>
  <si>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</si>
  <si>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</si>
  <si>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</si>
  <si>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</si>
  <si>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</si>
  <si>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</si>
  <si>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</si>
  <si>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</si>
  <si>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</si>
  <si>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</si>
  <si>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</si>
  <si>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</si>
  <si>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</si>
  <si>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</si>
  <si>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</si>
  <si>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</si>
  <si>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</si>
  <si>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</si>
  <si>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</si>
  <si>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</si>
  <si>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</si>
  <si>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</si>
  <si>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</si>
  <si>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</si>
  <si>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</si>
  <si>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</si>
  <si>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</si>
  <si>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</si>
  <si>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</si>
  <si>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</si>
  <si>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</si>
  <si>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</si>
  <si>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</si>
  <si>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</si>
  <si>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</si>
  <si>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</si>
  <si>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</si>
  <si>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</si>
  <si>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</si>
  <si>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</si>
  <si>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</si>
  <si>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</si>
  <si>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</si>
  <si>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</si>
  <si>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</si>
  <si>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</si>
  <si>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</si>
  <si>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</si>
  <si>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</si>
  <si>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</si>
  <si>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</si>
  <si>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</si>
  <si>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</si>
  <si>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</si>
  <si>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</si>
  <si>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</si>
  <si>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“Año del Desarrollo Agroforestal”</t>
  </si>
  <si>
    <t>Informáticas</t>
  </si>
  <si>
    <t>Ejecución Septiembre</t>
  </si>
  <si>
    <t>Ejecución Presupuestaria - Ejecución Septiembre 2017</t>
  </si>
  <si>
    <t>Periodo del  01/09/2017 Al 30/09/2017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</si>
</sst>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6"/>
  <sheetViews>
    <sheetView showZeros="0" tabSelected="1" zoomScale="110" zoomScaleNormal="110" workbookViewId="0" topLeftCell="A196">
      <selection activeCell="J14" sqref="J14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6"/>
      <c r="C4" s="86"/>
      <c r="D4" s="86"/>
      <c r="E4" s="86"/>
      <c r="F4" s="86"/>
      <c r="G4" s="86"/>
      <c r="H4" s="86"/>
      <c r="I4" s="86"/>
      <c r="J4" s="86"/>
    </row>
    <row r="5" spans="2:10" ht="23.25">
      <c r="B5" s="87"/>
      <c r="C5" s="87"/>
      <c r="D5" s="87"/>
      <c r="E5" s="87"/>
      <c r="F5" s="87"/>
      <c r="G5" s="87"/>
      <c r="H5" s="87"/>
      <c r="I5" s="87"/>
      <c r="J5" s="87"/>
    </row>
    <row r="6" spans="1:10" ht="23.25">
      <c r="A6" s="87" t="s">
        <v>196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85" t="s">
        <v>11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153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6" t="s">
        <v>154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8" t="s">
        <v>200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>
      <c r="A11" s="88" t="s">
        <v>190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3" t="s">
        <v>9</v>
      </c>
      <c r="C13" s="83"/>
      <c r="D13" s="83"/>
      <c r="E13" s="83"/>
      <c r="F13" s="83"/>
      <c r="G13" s="10"/>
      <c r="H13" s="10"/>
      <c r="I13" s="10"/>
      <c r="J13" s="43">
        <v>148792330</v>
      </c>
    </row>
    <row r="14" spans="2:10" ht="16.5" customHeight="1">
      <c r="B14" s="83" t="s">
        <v>10</v>
      </c>
      <c r="C14" s="83"/>
      <c r="D14" s="83"/>
      <c r="E14" s="83"/>
      <c r="F14" s="83"/>
      <c r="G14" s="10"/>
      <c r="H14" s="10"/>
      <c r="I14" s="10"/>
      <c r="J14" s="73">
        <v>72451056.32</v>
      </c>
    </row>
    <row r="15" spans="2:10" ht="16.5" customHeight="1">
      <c r="B15" s="84" t="s">
        <v>50</v>
      </c>
      <c r="C15" s="84"/>
      <c r="D15" s="84"/>
      <c r="E15" s="84"/>
      <c r="F15" s="84"/>
      <c r="G15" s="10"/>
      <c r="H15" s="10"/>
      <c r="I15" s="10"/>
      <c r="J15" s="43">
        <f>+J13-J14</f>
        <v>76341273.68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2" t="s">
        <v>4</v>
      </c>
      <c r="C17" s="82"/>
      <c r="D17" s="82"/>
      <c r="E17" s="82"/>
      <c r="F17" s="82"/>
      <c r="G17" s="82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198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+I20+I32+I39+I43+I50+I111+I164+I174</f>
        <v>8328971.899999999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5196000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4374500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4374500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821500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682000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139500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5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>
        <v>0</v>
      </c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>
        <v>0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319912.6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319912.6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8912.6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311000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>
        <v>0</v>
      </c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>
        <v>0</v>
      </c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673000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673000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>
        <v>673000</v>
      </c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>
        <v>0</v>
      </c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738266.5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335147.64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370201.83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32917.03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6927179.1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+I51+I62+I65+I68+I71+I76+I80+I88</f>
        <v>1119187.9100000001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190888.53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/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170605.53</v>
      </c>
      <c r="J54" s="14"/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17029.43</v>
      </c>
      <c r="J55" s="14"/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3253.57</v>
      </c>
      <c r="J56" s="14"/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/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0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0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55720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39200</v>
      </c>
      <c r="J72" s="9"/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9">
        <v>16520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0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0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370313.5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370313.5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>
        <v>370313.5</v>
      </c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0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502265.88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502265.88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>
        <v>295000</v>
      </c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207265.88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/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0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0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>
        <v>0</v>
      </c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+I51+I57+I60+I62+I65+I68+I71+I76+I80+I88</f>
        <v>1119187.9100000001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224053.8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39128.8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39128.8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/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/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/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826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826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176960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176960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176960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7139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/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/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>
        <v>7139</v>
      </c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0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224053.8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0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+G175+G180+G183+G185</f>
        <v>0</v>
      </c>
      <c r="H174" s="22">
        <f>+H175+H180+H183+H185</f>
        <v>2400000</v>
      </c>
      <c r="I174" s="22">
        <f>+I175+I180+I183+I185</f>
        <v>58551.09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25960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/>
      <c r="J177" s="9" t="s">
        <v>13</v>
      </c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>
        <v>25960</v>
      </c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4</v>
      </c>
      <c r="D180" s="5" t="s">
        <v>13</v>
      </c>
      <c r="E180" s="5"/>
      <c r="F180" s="4" t="s">
        <v>123</v>
      </c>
      <c r="G180" s="13">
        <f>+G181</f>
        <v>0</v>
      </c>
      <c r="H180" s="13">
        <v>0</v>
      </c>
      <c r="I180" s="13">
        <f>+I181</f>
        <v>0</v>
      </c>
      <c r="J180" s="9" t="s">
        <v>21</v>
      </c>
    </row>
    <row r="181" spans="1:10" ht="12.75" customHeight="1">
      <c r="A181" s="33">
        <v>2</v>
      </c>
      <c r="B181" s="6">
        <v>6</v>
      </c>
      <c r="C181" s="7">
        <v>4</v>
      </c>
      <c r="D181" s="7">
        <v>1</v>
      </c>
      <c r="E181" s="7">
        <v>1</v>
      </c>
      <c r="F181" s="27" t="s">
        <v>124</v>
      </c>
      <c r="G181" s="14">
        <v>0</v>
      </c>
      <c r="H181" s="14">
        <v>0</v>
      </c>
      <c r="I181" s="14">
        <v>0</v>
      </c>
      <c r="J181" s="9" t="s">
        <v>13</v>
      </c>
    </row>
    <row r="182" spans="1:10" ht="12.75" customHeight="1">
      <c r="A182" s="33">
        <v>2</v>
      </c>
      <c r="B182" s="6">
        <v>6</v>
      </c>
      <c r="C182" s="7">
        <v>4</v>
      </c>
      <c r="D182" s="7">
        <v>1</v>
      </c>
      <c r="E182" s="7">
        <v>2</v>
      </c>
      <c r="F182" s="27" t="s">
        <v>177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5</v>
      </c>
      <c r="D183" s="5"/>
      <c r="E183" s="5"/>
      <c r="F183" s="16" t="s">
        <v>145</v>
      </c>
      <c r="G183" s="13">
        <f>+G184</f>
        <v>0</v>
      </c>
      <c r="H183" s="13">
        <f>+H184</f>
        <v>0</v>
      </c>
      <c r="I183" s="13">
        <f>+I184</f>
        <v>0</v>
      </c>
      <c r="J183" s="10" t="s">
        <v>13</v>
      </c>
    </row>
    <row r="184" spans="1:10" ht="12.75" customHeight="1">
      <c r="A184" s="33">
        <v>2</v>
      </c>
      <c r="B184" s="6">
        <v>6</v>
      </c>
      <c r="C184" s="7">
        <v>5</v>
      </c>
      <c r="D184" s="7">
        <v>5</v>
      </c>
      <c r="E184" s="7">
        <v>1</v>
      </c>
      <c r="F184" s="27" t="s">
        <v>125</v>
      </c>
      <c r="G184" s="14">
        <v>0</v>
      </c>
      <c r="H184" s="14">
        <v>0</v>
      </c>
      <c r="I184" s="14"/>
      <c r="J184" s="9" t="s">
        <v>13</v>
      </c>
    </row>
    <row r="185" spans="1:10" ht="12.75" customHeight="1">
      <c r="A185" s="58">
        <v>2</v>
      </c>
      <c r="B185" s="3">
        <v>6</v>
      </c>
      <c r="C185" s="5">
        <v>7</v>
      </c>
      <c r="D185" s="5"/>
      <c r="E185" s="5"/>
      <c r="F185" s="16" t="s">
        <v>126</v>
      </c>
      <c r="G185" s="13">
        <f>+G186+G189</f>
        <v>0</v>
      </c>
      <c r="H185" s="13">
        <f>+H186+H189</f>
        <v>400000</v>
      </c>
      <c r="I185" s="13">
        <f>+I186+I189</f>
        <v>32591.09</v>
      </c>
      <c r="J185" s="10" t="s">
        <v>21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3</v>
      </c>
      <c r="E186" s="5"/>
      <c r="F186" s="16" t="s">
        <v>146</v>
      </c>
      <c r="G186" s="13">
        <f>+G187+G188</f>
        <v>0</v>
      </c>
      <c r="H186" s="13">
        <f>+H187+H188</f>
        <v>0</v>
      </c>
      <c r="I186" s="13">
        <f>+I187+I188</f>
        <v>0</v>
      </c>
      <c r="J186" s="9" t="s">
        <v>13</v>
      </c>
    </row>
    <row r="187" spans="1:10" ht="12.75" customHeight="1">
      <c r="A187" s="33">
        <v>2</v>
      </c>
      <c r="B187" s="6">
        <v>6</v>
      </c>
      <c r="C187" s="7">
        <v>8</v>
      </c>
      <c r="D187" s="7">
        <v>3</v>
      </c>
      <c r="E187" s="7">
        <v>1</v>
      </c>
      <c r="F187" s="27" t="s">
        <v>127</v>
      </c>
      <c r="G187" s="14">
        <v>0</v>
      </c>
      <c r="H187" s="14">
        <v>0</v>
      </c>
      <c r="I187" s="14">
        <v>0</v>
      </c>
      <c r="J187" s="9"/>
    </row>
    <row r="188" spans="1:10" ht="12.75" customHeight="1">
      <c r="A188" s="33">
        <v>2</v>
      </c>
      <c r="B188" s="6">
        <v>6</v>
      </c>
      <c r="C188" s="7">
        <v>8</v>
      </c>
      <c r="D188" s="7">
        <v>3</v>
      </c>
      <c r="E188" s="7">
        <v>2</v>
      </c>
      <c r="F188" s="27" t="s">
        <v>128</v>
      </c>
      <c r="G188" s="14">
        <v>0</v>
      </c>
      <c r="H188" s="14">
        <v>0</v>
      </c>
      <c r="I188" s="14"/>
      <c r="J188" s="9" t="s">
        <v>13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8</v>
      </c>
      <c r="E189" s="5"/>
      <c r="F189" s="16" t="s">
        <v>129</v>
      </c>
      <c r="G189" s="13">
        <f>+G190</f>
        <v>0</v>
      </c>
      <c r="H189" s="13">
        <f>+H190</f>
        <v>400000</v>
      </c>
      <c r="I189" s="13">
        <f>+I190</f>
        <v>32591.09</v>
      </c>
      <c r="J189" s="10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8</v>
      </c>
      <c r="E190" s="7">
        <v>1</v>
      </c>
      <c r="F190" s="27" t="s">
        <v>197</v>
      </c>
      <c r="G190" s="14">
        <v>0</v>
      </c>
      <c r="H190" s="14">
        <v>400000</v>
      </c>
      <c r="I190" s="14">
        <v>32591.09</v>
      </c>
      <c r="J190" s="9">
        <v>0</v>
      </c>
    </row>
    <row r="191" spans="1:10" ht="4.5" customHeight="1">
      <c r="A191" s="33"/>
      <c r="B191" s="3"/>
      <c r="C191" s="7"/>
      <c r="D191" s="7"/>
      <c r="E191" s="7"/>
      <c r="F191" s="27"/>
      <c r="G191" s="14"/>
      <c r="H191" s="14"/>
      <c r="I191" s="14"/>
      <c r="J191" s="9"/>
    </row>
    <row r="192" spans="1:10" ht="12.75" customHeight="1">
      <c r="A192" s="33"/>
      <c r="B192" s="3"/>
      <c r="C192" s="7"/>
      <c r="D192" s="7"/>
      <c r="E192" s="7"/>
      <c r="F192" s="68" t="s">
        <v>152</v>
      </c>
      <c r="G192" s="69"/>
      <c r="H192" s="69"/>
      <c r="I192" s="69"/>
      <c r="J192" s="72">
        <f>+I175+I183+I185</f>
        <v>58551.09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/>
    </row>
    <row r="194" spans="1:10" ht="18" customHeight="1">
      <c r="A194" s="19">
        <v>2</v>
      </c>
      <c r="B194" s="19">
        <v>7</v>
      </c>
      <c r="C194" s="19"/>
      <c r="D194" s="19"/>
      <c r="E194" s="19"/>
      <c r="F194" s="21" t="s">
        <v>130</v>
      </c>
      <c r="G194" s="64">
        <f aca="true" t="shared" si="0" ref="G194:I195">+G195</f>
        <v>0</v>
      </c>
      <c r="H194" s="61">
        <f t="shared" si="0"/>
        <v>0</v>
      </c>
      <c r="I194" s="61">
        <f t="shared" si="0"/>
        <v>0</v>
      </c>
      <c r="J194" s="61">
        <v>0</v>
      </c>
    </row>
    <row r="195" spans="1:10" ht="12.75" customHeight="1">
      <c r="A195" s="58">
        <v>2</v>
      </c>
      <c r="B195" s="3">
        <v>7</v>
      </c>
      <c r="C195" s="5">
        <v>2</v>
      </c>
      <c r="D195" s="5"/>
      <c r="E195" s="5"/>
      <c r="F195" s="16" t="s">
        <v>147</v>
      </c>
      <c r="G195" s="13">
        <f t="shared" si="0"/>
        <v>0</v>
      </c>
      <c r="H195" s="13">
        <f t="shared" si="0"/>
        <v>0</v>
      </c>
      <c r="I195" s="13">
        <f t="shared" si="0"/>
        <v>0</v>
      </c>
      <c r="J195" s="10" t="s">
        <v>13</v>
      </c>
    </row>
    <row r="196" spans="1:10" ht="12.75" customHeight="1">
      <c r="A196" s="33">
        <v>2</v>
      </c>
      <c r="B196" s="3">
        <v>7</v>
      </c>
      <c r="C196" s="7">
        <v>2</v>
      </c>
      <c r="D196" s="7">
        <v>2</v>
      </c>
      <c r="E196" s="7"/>
      <c r="F196" s="27" t="s">
        <v>131</v>
      </c>
      <c r="G196" s="14">
        <v>0</v>
      </c>
      <c r="H196" s="14">
        <v>0</v>
      </c>
      <c r="I196" s="14">
        <v>0</v>
      </c>
      <c r="J196" s="9" t="s">
        <v>13</v>
      </c>
    </row>
    <row r="197" spans="1:10" ht="12.7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 t="s">
        <v>21</v>
      </c>
    </row>
    <row r="198" spans="2:10" ht="12.75" customHeight="1">
      <c r="B198" s="7"/>
      <c r="C198" s="7"/>
      <c r="D198" s="7"/>
      <c r="E198" s="7"/>
      <c r="F198" s="68" t="s">
        <v>151</v>
      </c>
      <c r="G198" s="69"/>
      <c r="H198" s="55"/>
      <c r="I198" s="69"/>
      <c r="J198" s="70">
        <f>+J194</f>
        <v>0</v>
      </c>
    </row>
    <row r="199" spans="2:10" ht="12.75" customHeight="1">
      <c r="B199" s="7"/>
      <c r="C199" s="7"/>
      <c r="D199" s="7"/>
      <c r="E199" s="7"/>
      <c r="F199" s="4"/>
      <c r="G199" s="14"/>
      <c r="H199" s="1"/>
      <c r="I199" s="14"/>
      <c r="J199" s="9" t="s">
        <v>13</v>
      </c>
    </row>
    <row r="200" spans="2:10" ht="12.75" customHeight="1">
      <c r="B200" s="7"/>
      <c r="C200" s="7"/>
      <c r="D200" s="7"/>
      <c r="E200" s="7"/>
      <c r="F200" s="4" t="s">
        <v>150</v>
      </c>
      <c r="G200" s="65">
        <f>+G174+G164+G111+G50+G19</f>
        <v>97083758</v>
      </c>
      <c r="H200" s="76">
        <f>+H174+H164+H111+H50+H19</f>
        <v>97083758</v>
      </c>
      <c r="I200" s="14"/>
      <c r="J200" s="10">
        <v>0</v>
      </c>
    </row>
    <row r="201" spans="2:10" ht="12.75" customHeight="1">
      <c r="B201" s="7"/>
      <c r="C201" s="7"/>
      <c r="D201" s="7"/>
      <c r="E201" s="7"/>
      <c r="F201" s="4"/>
      <c r="G201" s="65"/>
      <c r="H201" s="66"/>
      <c r="I201" s="14"/>
      <c r="J201" s="9"/>
    </row>
    <row r="202" spans="2:10" ht="18" customHeight="1">
      <c r="B202" s="32"/>
      <c r="C202" s="32"/>
      <c r="D202" s="32" t="s">
        <v>13</v>
      </c>
      <c r="E202" s="32"/>
      <c r="F202" s="35" t="s">
        <v>13</v>
      </c>
      <c r="G202" s="36"/>
      <c r="H202" s="14" t="s">
        <v>13</v>
      </c>
      <c r="I202" s="36"/>
      <c r="J202" s="37" t="s">
        <v>13</v>
      </c>
    </row>
    <row r="203" spans="2:10" ht="18" customHeight="1">
      <c r="B203" s="32"/>
      <c r="C203" s="32"/>
      <c r="D203" s="32"/>
      <c r="E203" s="32"/>
      <c r="F203" s="35"/>
      <c r="G203" s="36"/>
      <c r="H203" s="14"/>
      <c r="I203" s="36"/>
      <c r="J203" s="37" t="s">
        <v>13</v>
      </c>
    </row>
    <row r="204" spans="2:10" ht="18" customHeight="1">
      <c r="B204" s="32"/>
      <c r="C204" s="32"/>
      <c r="D204" s="32" t="s">
        <v>21</v>
      </c>
      <c r="E204" s="32"/>
      <c r="F204" s="51" t="s">
        <v>199</v>
      </c>
      <c r="G204" s="36"/>
      <c r="H204" s="14" t="s">
        <v>13</v>
      </c>
      <c r="I204" s="36"/>
      <c r="J204" s="67">
        <f>+J198+J192+J172+J162+J109+J48</f>
        <v>8328971.9</v>
      </c>
    </row>
    <row r="205" spans="4:10" ht="18" customHeight="1">
      <c r="D205" s="33" t="s">
        <v>13</v>
      </c>
      <c r="F205" s="38" t="s">
        <v>51</v>
      </c>
      <c r="G205" s="40">
        <f>+J15</f>
        <v>76341273.68</v>
      </c>
      <c r="H205" s="2" t="s">
        <v>13</v>
      </c>
      <c r="I205" s="39"/>
      <c r="J205" s="40">
        <f>+J15</f>
        <v>76341273.68</v>
      </c>
    </row>
    <row r="206" spans="4:10" ht="12.75" customHeight="1">
      <c r="D206" s="33" t="s">
        <v>13</v>
      </c>
      <c r="F206" s="26"/>
      <c r="J206" s="2" t="s">
        <v>13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ysuazo</cp:lastModifiedBy>
  <cp:lastPrinted>2016-09-30T14:21:25Z</cp:lastPrinted>
  <dcterms:created xsi:type="dcterms:W3CDTF">2006-01-17T19:13:45Z</dcterms:created>
  <dcterms:modified xsi:type="dcterms:W3CDTF">2017-10-02T13:46:59Z</dcterms:modified>
  <cp:category/>
  <cp:version/>
  <cp:contentType/>
  <cp:contentStatus/>
</cp:coreProperties>
</file>