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esantos\Desktop\PRESUPUESTO POLITICA AÑO 2020 - 2022\"/>
    </mc:Choice>
  </mc:AlternateContent>
  <xr:revisionPtr revIDLastSave="0" documentId="13_ncr:1_{23B1A2A1-DFF6-471D-916E-0F3A6C2EC7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DGPLT " sheetId="3" r:id="rId1"/>
  </sheets>
  <definedNames>
    <definedName name="_xlnm.Print_Area" localSheetId="0">'Plantilla Ejecución DGPLT '!$A$1:$P$111</definedName>
    <definedName name="_xlnm.Print_Titles" localSheetId="0">'Plantilla Ejecución DGPLT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" l="1"/>
  <c r="C41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<sst xmlns="http://schemas.openxmlformats.org/spreadsheetml/2006/main" count="103" uniqueCount="103">
  <si>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</si>
  <si>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</si>
  <si>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</si>
  <si>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</si>
  <si>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</si>
  <si>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</si>
  <si>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</si>
  <si>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</si>
  <si>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</si>
  <si>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</si>
  <si>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</si>
  <si>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</si>
  <si>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</si>
  <si>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</si>
  <si>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</si>
  <si>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</si>
  <si>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</si>
  <si>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</si>
  <si>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</si>
  <si>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</si>
  <si>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</si>
  <si>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</si>
  <si>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</si>
  <si>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</si>
  <si>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</si>
  <si>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</si>
  <si>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</si>
  <si>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</si>
  <si>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</si>
  <si>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</si>
  <si>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</si>
  <si>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</si>
  <si>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</si>
  <si>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</si>
  <si>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</si>
  <si>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</si>
  <si>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</si>
  <si>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</si>
  <si>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</si>
  <si>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</si>
  <si>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</si>
  <si>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</si>
  <si>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</si>
  <si>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</si>
  <si>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</si>
  <si>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</si>
  <si>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</si>
  <si>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</si>
  <si>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</si>
  <si>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</si>
  <si>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</si>
  <si>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</si>
  <si>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</si>
  <si>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</si>
  <si>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</si>
  <si>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</si>
  <si>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</si>
  <si>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</si>
  <si>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</si>
  <si>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</si>
  <si>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</si>
  <si>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</si>
  <si>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</si>
  <si>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</si>
  <si>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</si>
  <si>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</si>
  <si>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</si>
  <si>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</si>
  <si>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</si>
  <si>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</si>
  <si>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</si>
  <si>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</si>
  <si>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</si>
  <si>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</si>
  <si>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</si>
  <si>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</si>
  <si>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</si>
  <si>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</si>
  <si>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</si>
  <si>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</si>
  <si>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</si>
  <si>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</si>
  <si>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</si>
  <si>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</si>
  <si>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</si>
  <si>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</si>
  <si>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</si>
  <si>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</si>
  <si>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</si>
  <si>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</si>
  <si>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</si>
  <si>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</si>
  <si>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</si>
  <si>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</si>
  <si>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</si>
  <si>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</si>
  <si>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</si>
  <si>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</si>
  <si>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</si>
  <si>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</si>
  <si>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</si>
  <si>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</si>
  <si>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Politica y Legislacion Tributaria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</si>
</sst>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895350</xdr:colOff>
      <xdr:row>0</xdr:row>
      <xdr:rowOff>1</xdr:rowOff>
    </xdr:from>
    <xdr:to>
      <xdr:col>4</xdr:col>
      <xdr:colOff>229350</xdr:colOff>
      <xdr:row>6</xdr:row>
      <xdr:rowOff>28576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705475" y="1"/>
          <a:ext cx="1620000" cy="10668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0"/>
  <sheetViews>
    <sheetView showGridLines="0" tabSelected="1" topLeftCell="A4" zoomScaleNormal="100" workbookViewId="0">
      <pane xSplit="15" ySplit="10" topLeftCell="P83" activePane="bottomRight" state="frozen"/>
      <selection activeCell="A4" sqref="A4"/>
      <selection pane="topRight" activeCell="P4" sqref="P4"/>
      <selection pane="bottomLeft" activeCell="A14" sqref="A14"/>
      <selection pane="bottomRight" activeCell="C103" sqref="C103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hidden="1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25">
      <c r="A1" s="18"/>
      <c r="B1" s="2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6" ht="18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25">
      <c r="A3" s="18"/>
      <c r="B3" s="2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8.7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6.9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 customHeight="1" x14ac:dyDescent="0.25">
      <c r="A8" s="33" t="s">
        <v>102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91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5" customHeight="1" x14ac:dyDescent="0.25">
      <c r="A11" s="34" t="s">
        <v>92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6" s="28" customFormat="1" ht="30" customHeight="1" x14ac:dyDescent="0.25">
      <c r="A13" s="26" t="s">
        <v>0</v>
      </c>
      <c r="B13" s="27" t="s">
        <v>93</v>
      </c>
      <c r="C13" s="27" t="s">
        <v>94</v>
      </c>
      <c r="D13" s="27" t="s">
        <v>78</v>
      </c>
      <c r="E13" s="27" t="s">
        <v>79</v>
      </c>
      <c r="F13" s="27" t="s">
        <v>80</v>
      </c>
      <c r="G13" s="27" t="s">
        <v>81</v>
      </c>
      <c r="H13" s="27" t="s">
        <v>82</v>
      </c>
      <c r="I13" s="27" t="s">
        <v>83</v>
      </c>
      <c r="J13" s="27" t="s">
        <v>84</v>
      </c>
      <c r="K13" s="27" t="s">
        <v>85</v>
      </c>
      <c r="L13" s="27" t="s">
        <v>86</v>
      </c>
      <c r="M13" s="27" t="s">
        <v>87</v>
      </c>
      <c r="N13" s="27" t="s">
        <v>88</v>
      </c>
      <c r="O13" s="27" t="s">
        <v>89</v>
      </c>
      <c r="P13" s="27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129678888</v>
      </c>
      <c r="C14" s="14">
        <f t="shared" si="0"/>
        <v>140386444.62</v>
      </c>
      <c r="D14" s="14">
        <f>+D15+D21+D31+D41+D49+D57+D67+D72+D75</f>
        <v>5842457.8499999996</v>
      </c>
      <c r="E14" s="14">
        <f t="shared" ref="E14" si="1">+E15+E21+E31+E41+E49+E57+E67+E72+E75</f>
        <v>5729069.0600000005</v>
      </c>
      <c r="F14" s="14">
        <f t="shared" ref="F14:O14" si="2">+F15+F21+F31+F41+F49+F57+F67+F72+F75</f>
        <v>6122119.7000000002</v>
      </c>
      <c r="G14" s="14">
        <f t="shared" si="2"/>
        <v>10332823.380000001</v>
      </c>
      <c r="H14" s="14">
        <f t="shared" si="2"/>
        <v>5810280.1099999994</v>
      </c>
      <c r="I14" s="14">
        <f t="shared" si="2"/>
        <v>5526957.7000000002</v>
      </c>
      <c r="J14" s="14">
        <f t="shared" si="2"/>
        <v>0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39363707.800000004</v>
      </c>
    </row>
    <row r="15" spans="1:16" x14ac:dyDescent="0.25">
      <c r="A15" s="2" t="s">
        <v>2</v>
      </c>
      <c r="B15" s="7">
        <f>SUM(B16:B20)</f>
        <v>101679562</v>
      </c>
      <c r="C15" s="7">
        <f>SUM(C16:C20)</f>
        <v>101679562</v>
      </c>
      <c r="D15" s="7">
        <f t="shared" ref="D15:E15" si="4">SUM(D16:D20)</f>
        <v>5572230.5499999998</v>
      </c>
      <c r="E15" s="7">
        <f t="shared" si="4"/>
        <v>5539757.2400000002</v>
      </c>
      <c r="F15" s="7">
        <f t="shared" ref="F15:O15" si="5">SUM(F16:F20)</f>
        <v>5933693.5600000005</v>
      </c>
      <c r="G15" s="7">
        <f t="shared" si="5"/>
        <v>10145845.24</v>
      </c>
      <c r="H15" s="7">
        <f t="shared" si="5"/>
        <v>5458926.8999999994</v>
      </c>
      <c r="I15" s="7">
        <f t="shared" si="5"/>
        <v>5310454.59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37960908.079999998</v>
      </c>
    </row>
    <row r="16" spans="1:16" ht="15" customHeight="1" x14ac:dyDescent="0.25">
      <c r="A16" s="4" t="s">
        <v>3</v>
      </c>
      <c r="B16" s="11">
        <v>63754450</v>
      </c>
      <c r="C16" s="11">
        <v>64634450</v>
      </c>
      <c r="D16" s="11">
        <v>4537566.66</v>
      </c>
      <c r="E16" s="11">
        <v>4509400</v>
      </c>
      <c r="F16" s="11">
        <v>4903336.32</v>
      </c>
      <c r="G16" s="11">
        <v>4529400</v>
      </c>
      <c r="H16" s="11">
        <v>4480372.3099999996</v>
      </c>
      <c r="I16" s="11">
        <v>4300400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27260475.289999999</v>
      </c>
    </row>
    <row r="17" spans="1:37" ht="15" customHeight="1" x14ac:dyDescent="0.25">
      <c r="A17" s="4" t="s">
        <v>4</v>
      </c>
      <c r="B17" s="11">
        <v>28269916</v>
      </c>
      <c r="C17" s="11">
        <v>27362916</v>
      </c>
      <c r="D17" s="11">
        <v>361000</v>
      </c>
      <c r="E17" s="11">
        <v>361000</v>
      </c>
      <c r="F17" s="11">
        <v>361000</v>
      </c>
      <c r="G17" s="11">
        <v>4944250</v>
      </c>
      <c r="H17" s="11">
        <v>341000</v>
      </c>
      <c r="I17" s="11">
        <v>372500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6740750</v>
      </c>
    </row>
    <row r="18" spans="1:37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1300000</v>
      </c>
      <c r="C19" s="11">
        <v>1300000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7" ht="15" customHeight="1" x14ac:dyDescent="0.25">
      <c r="A20" s="4" t="s">
        <v>6</v>
      </c>
      <c r="B20" s="11">
        <v>8355196</v>
      </c>
      <c r="C20" s="11">
        <v>8382196</v>
      </c>
      <c r="D20" s="11">
        <v>673663.89</v>
      </c>
      <c r="E20" s="11">
        <v>669357.24</v>
      </c>
      <c r="F20" s="11">
        <v>669357.24</v>
      </c>
      <c r="G20" s="11">
        <v>672195.24</v>
      </c>
      <c r="H20" s="11">
        <v>637554.59</v>
      </c>
      <c r="I20" s="11">
        <v>637554.59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3959682.7899999996</v>
      </c>
    </row>
    <row r="21" spans="1:37" x14ac:dyDescent="0.25">
      <c r="A21" s="2" t="s">
        <v>7</v>
      </c>
      <c r="B21" s="7">
        <f>SUM(B22:B30)</f>
        <v>16950826</v>
      </c>
      <c r="C21" s="7">
        <f>SUM(C22:C30)</f>
        <v>27858382.620000001</v>
      </c>
      <c r="D21" s="7">
        <f t="shared" ref="D21:E21" si="7">SUM(D22:D30)</f>
        <v>157387.29999999999</v>
      </c>
      <c r="E21" s="7">
        <f t="shared" si="7"/>
        <v>74419.820000000007</v>
      </c>
      <c r="F21" s="7">
        <f t="shared" ref="F21:O21" si="8">SUM(F22:F30)</f>
        <v>75586.14</v>
      </c>
      <c r="G21" s="7">
        <f t="shared" si="8"/>
        <v>74138.14</v>
      </c>
      <c r="H21" s="7">
        <f t="shared" si="8"/>
        <v>84349.01</v>
      </c>
      <c r="I21" s="7">
        <f t="shared" si="8"/>
        <v>100083.11</v>
      </c>
      <c r="J21" s="7">
        <f t="shared" si="8"/>
        <v>0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565963.52000000002</v>
      </c>
    </row>
    <row r="22" spans="1:37" x14ac:dyDescent="0.25">
      <c r="A22" s="4" t="s">
        <v>8</v>
      </c>
      <c r="B22" s="11">
        <v>527500</v>
      </c>
      <c r="C22" s="11">
        <v>527500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7" x14ac:dyDescent="0.25">
      <c r="A23" s="4" t="s">
        <v>9</v>
      </c>
      <c r="B23" s="11">
        <v>221036</v>
      </c>
      <c r="C23" s="11">
        <v>221036</v>
      </c>
      <c r="D23" s="32">
        <v>0</v>
      </c>
      <c r="E23" s="32">
        <v>0</v>
      </c>
      <c r="F23" s="32">
        <v>0</v>
      </c>
      <c r="G23" s="32">
        <v>0</v>
      </c>
      <c r="H23" s="6">
        <v>0</v>
      </c>
      <c r="I23" s="6">
        <v>55725.5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55725.5</v>
      </c>
    </row>
    <row r="24" spans="1:37" x14ac:dyDescent="0.25">
      <c r="A24" s="4" t="s">
        <v>10</v>
      </c>
      <c r="B24" s="11">
        <v>1550000</v>
      </c>
      <c r="C24" s="11">
        <v>1550000</v>
      </c>
      <c r="D24" s="8">
        <v>1700</v>
      </c>
      <c r="E24" s="8">
        <v>0</v>
      </c>
      <c r="F24" s="8">
        <v>900</v>
      </c>
      <c r="G24" s="8">
        <v>0</v>
      </c>
      <c r="H24" s="8">
        <v>2600</v>
      </c>
      <c r="I24" s="8">
        <v>1700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10"/>
        <v>6900</v>
      </c>
    </row>
    <row r="25" spans="1:37" ht="18" customHeight="1" x14ac:dyDescent="0.25">
      <c r="A25" s="4" t="s">
        <v>11</v>
      </c>
      <c r="B25" s="11">
        <v>1576265</v>
      </c>
      <c r="C25" s="11">
        <v>1576265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7" x14ac:dyDescent="0.25">
      <c r="A26" s="4" t="s">
        <v>12</v>
      </c>
      <c r="B26" s="11">
        <v>1700000</v>
      </c>
      <c r="C26" s="11">
        <v>1700000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2800000</v>
      </c>
      <c r="C27" s="11">
        <v>2800000</v>
      </c>
      <c r="D27" s="11">
        <v>155687.29999999999</v>
      </c>
      <c r="E27" s="11">
        <v>74419.820000000007</v>
      </c>
      <c r="F27" s="11">
        <v>74686.14</v>
      </c>
      <c r="G27" s="11">
        <v>74138.14</v>
      </c>
      <c r="H27" s="11">
        <v>81749.009999999995</v>
      </c>
      <c r="I27" s="11">
        <v>42657.61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0"/>
        <v>503338.02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0">
        <v>500000</v>
      </c>
      <c r="C28" s="30">
        <v>600000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29">
        <f t="shared" si="10"/>
        <v>0</v>
      </c>
    </row>
    <row r="29" spans="1:37" ht="30" x14ac:dyDescent="0.25">
      <c r="A29" s="4" t="s">
        <v>15</v>
      </c>
      <c r="B29" s="11">
        <v>7336025</v>
      </c>
      <c r="C29" s="11">
        <v>18143581.620000001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0</v>
      </c>
    </row>
    <row r="30" spans="1:37" x14ac:dyDescent="0.25">
      <c r="A30" s="4" t="s">
        <v>37</v>
      </c>
      <c r="B30" s="11">
        <v>740000</v>
      </c>
      <c r="C30" s="11">
        <v>740000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7" x14ac:dyDescent="0.25">
      <c r="A31" s="2" t="s">
        <v>16</v>
      </c>
      <c r="B31" s="7">
        <f>SUM(B32:B40)</f>
        <v>8248500</v>
      </c>
      <c r="C31" s="7">
        <f>SUM(C32:C40)</f>
        <v>8048500</v>
      </c>
      <c r="D31" s="7">
        <f t="shared" ref="D31:E31" si="11">SUM(D32:D40)</f>
        <v>112840</v>
      </c>
      <c r="E31" s="7">
        <f t="shared" si="11"/>
        <v>114892</v>
      </c>
      <c r="F31" s="7">
        <f t="shared" ref="F31:O31" si="12">SUM(F32:F40)</f>
        <v>112840</v>
      </c>
      <c r="G31" s="7">
        <f t="shared" si="12"/>
        <v>112840</v>
      </c>
      <c r="H31" s="7">
        <f t="shared" si="12"/>
        <v>267004.2</v>
      </c>
      <c r="I31" s="7">
        <f t="shared" si="12"/>
        <v>116420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836836.2</v>
      </c>
    </row>
    <row r="32" spans="1:37" x14ac:dyDescent="0.25">
      <c r="A32" s="4" t="s">
        <v>17</v>
      </c>
      <c r="B32" s="11">
        <v>750000</v>
      </c>
      <c r="C32" s="11">
        <v>750000</v>
      </c>
      <c r="D32" s="15">
        <v>0</v>
      </c>
      <c r="E32" s="15">
        <v>2052</v>
      </c>
      <c r="F32" s="15">
        <v>0</v>
      </c>
      <c r="G32" s="15">
        <v>0</v>
      </c>
      <c r="H32" s="15">
        <v>154164.20000000001</v>
      </c>
      <c r="I32" s="15">
        <v>11500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167716.20000000001</v>
      </c>
    </row>
    <row r="33" spans="1:16" x14ac:dyDescent="0.25">
      <c r="A33" s="4" t="s">
        <v>18</v>
      </c>
      <c r="B33" s="11">
        <v>250000</v>
      </c>
      <c r="C33" s="11">
        <v>250000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9">
        <v>450000</v>
      </c>
      <c r="C34" s="29">
        <v>450000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29">
        <f t="shared" si="14"/>
        <v>0</v>
      </c>
    </row>
    <row r="35" spans="1:16" x14ac:dyDescent="0.25">
      <c r="A35" s="4" t="s">
        <v>20</v>
      </c>
      <c r="B35" s="11">
        <v>100000</v>
      </c>
      <c r="C35" s="11">
        <v>200000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9">
        <v>50000</v>
      </c>
      <c r="C36" s="29">
        <v>150000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9">
        <v>110000</v>
      </c>
      <c r="C37" s="29">
        <v>210000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1">
        <v>2473500</v>
      </c>
      <c r="C38" s="29">
        <v>2573500</v>
      </c>
      <c r="D38" s="29">
        <v>112840</v>
      </c>
      <c r="E38" s="29">
        <v>112840</v>
      </c>
      <c r="F38" s="29">
        <v>112840</v>
      </c>
      <c r="G38" s="29">
        <v>112840</v>
      </c>
      <c r="H38" s="29">
        <v>112840</v>
      </c>
      <c r="I38" s="29">
        <v>104920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f t="shared" si="14"/>
        <v>669120</v>
      </c>
    </row>
    <row r="39" spans="1:16" ht="30" x14ac:dyDescent="0.25">
      <c r="A39" s="4" t="s">
        <v>38</v>
      </c>
      <c r="B39" s="29">
        <v>0</v>
      </c>
      <c r="C39" s="29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9">
        <f t="shared" si="14"/>
        <v>0</v>
      </c>
    </row>
    <row r="40" spans="1:16" x14ac:dyDescent="0.25">
      <c r="A40" s="4" t="s">
        <v>24</v>
      </c>
      <c r="B40" s="11">
        <v>4065000</v>
      </c>
      <c r="C40" s="11">
        <v>3465000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700000</v>
      </c>
      <c r="C41" s="7">
        <f>SUM(C42:C48)</f>
        <v>700000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9">
        <v>700000</v>
      </c>
      <c r="C42" s="29">
        <v>700000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2100000</v>
      </c>
      <c r="C57" s="7">
        <f>SUM(C58:C66)</f>
        <v>2100000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1700000</v>
      </c>
      <c r="C58" s="11">
        <v>1700000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9">
        <v>100000</v>
      </c>
      <c r="C59" s="29">
        <v>100000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9">
        <v>0</v>
      </c>
      <c r="C60" s="29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9">
        <v>0</v>
      </c>
      <c r="C61" s="29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x14ac:dyDescent="0.25">
      <c r="A62" s="4" t="s">
        <v>33</v>
      </c>
      <c r="B62" s="11">
        <v>50000</v>
      </c>
      <c r="C62" s="11">
        <v>50000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50000</v>
      </c>
      <c r="C63" s="11">
        <v>50000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9">
        <v>200000</v>
      </c>
      <c r="C66" s="29">
        <v>200000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129678888</v>
      </c>
      <c r="C79" s="10">
        <f>C15+C21+C31+C41+C57+C49+C67+C72+C75</f>
        <v>140386444.62</v>
      </c>
      <c r="D79" s="10">
        <f t="shared" ref="D79:E79" si="38">+D15+D21+D31+D41+D49+D57+D67+D72+D75</f>
        <v>5842457.8499999996</v>
      </c>
      <c r="E79" s="10">
        <f t="shared" si="38"/>
        <v>5729069.0600000005</v>
      </c>
      <c r="F79" s="10">
        <f t="shared" ref="F79:O79" si="39">+F15+F21+F31+F41+F49+F57+F67+F72+F75</f>
        <v>6122119.7000000002</v>
      </c>
      <c r="G79" s="10">
        <f t="shared" si="39"/>
        <v>10332823.380000001</v>
      </c>
      <c r="H79" s="10">
        <f t="shared" si="39"/>
        <v>5810280.1099999994</v>
      </c>
      <c r="I79" s="10">
        <f t="shared" si="39"/>
        <v>5526957.7000000002</v>
      </c>
      <c r="J79" s="10">
        <f t="shared" si="39"/>
        <v>0</v>
      </c>
      <c r="K79" s="10">
        <f t="shared" si="39"/>
        <v>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39363707.800000004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77</v>
      </c>
      <c r="B92" s="20">
        <f t="shared" ref="B92" si="56">+B79+B90</f>
        <v>129678888</v>
      </c>
      <c r="C92" s="20">
        <f>+C79+C90</f>
        <v>140386444.62</v>
      </c>
      <c r="D92" s="20">
        <f t="shared" ref="D92" si="57">+D79+D90</f>
        <v>5842457.8499999996</v>
      </c>
      <c r="E92" s="20">
        <f t="shared" ref="E92" si="58">+E79+E90</f>
        <v>5729069.0600000005</v>
      </c>
      <c r="F92" s="20">
        <f t="shared" ref="F92:O92" si="59">+F79+F90</f>
        <v>6122119.7000000002</v>
      </c>
      <c r="G92" s="20">
        <f t="shared" si="59"/>
        <v>10332823.380000001</v>
      </c>
      <c r="H92" s="20">
        <f t="shared" si="59"/>
        <v>5810280.1099999994</v>
      </c>
      <c r="I92" s="20">
        <f t="shared" si="59"/>
        <v>5526957.7000000002</v>
      </c>
      <c r="J92" s="20">
        <f t="shared" si="59"/>
        <v>0</v>
      </c>
      <c r="K92" s="20">
        <f t="shared" si="59"/>
        <v>0</v>
      </c>
      <c r="L92" s="20">
        <f t="shared" si="59"/>
        <v>0</v>
      </c>
      <c r="M92" s="20">
        <f t="shared" si="59"/>
        <v>0</v>
      </c>
      <c r="N92" s="20">
        <f t="shared" si="59"/>
        <v>0</v>
      </c>
      <c r="O92" s="20">
        <f t="shared" si="59"/>
        <v>0</v>
      </c>
      <c r="P92" s="20">
        <f t="shared" ref="P92" si="60">+P79+P90</f>
        <v>39363707.800000004</v>
      </c>
    </row>
    <row r="93" spans="1:16" ht="13.5" customHeight="1" thickTop="1" x14ac:dyDescent="0.25">
      <c r="A93" s="23" t="s">
        <v>95</v>
      </c>
    </row>
    <row r="94" spans="1:16" x14ac:dyDescent="0.25">
      <c r="A94" s="24" t="s">
        <v>96</v>
      </c>
    </row>
    <row r="95" spans="1:16" x14ac:dyDescent="0.25">
      <c r="A95" s="24" t="s">
        <v>97</v>
      </c>
    </row>
    <row r="96" spans="1:16" x14ac:dyDescent="0.25">
      <c r="A96" s="24" t="s">
        <v>98</v>
      </c>
    </row>
    <row r="97" spans="1:1" x14ac:dyDescent="0.25">
      <c r="A97" s="24" t="s">
        <v>99</v>
      </c>
    </row>
    <row r="98" spans="1:1" x14ac:dyDescent="0.25">
      <c r="A98" s="24" t="s">
        <v>100</v>
      </c>
    </row>
    <row r="99" spans="1:1" x14ac:dyDescent="0.25">
      <c r="A99" s="24" t="s">
        <v>101</v>
      </c>
    </row>
    <row r="100" spans="1:1" x14ac:dyDescent="0.25">
      <c r="A100" s="24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DGPLT </vt:lpstr>
      <vt:lpstr>'Plantilla Ejecución DGPLT '!Área_de_impresión</vt:lpstr>
      <vt:lpstr>'Plantilla Ejecución DGPLT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Eduardo Antonio Santos Abreu</cp:lastModifiedBy>
  <cp:lastPrinted>2022-07-04T12:57:05Z</cp:lastPrinted>
  <dcterms:created xsi:type="dcterms:W3CDTF">2018-04-17T18:57:16Z</dcterms:created>
  <dcterms:modified xsi:type="dcterms:W3CDTF">2022-07-04T12:57:51Z</dcterms:modified>
</cp:coreProperties>
</file>