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\\sehcor01\Transparencia\12 Presupuesto\02 Ejecución del Presupuesto\CP\2022\"/>
    </mc:Choice>
  </mc:AlternateContent>
  <xr:revisionPtr revIDLastSave="0" documentId="13_ncr:1_{D3A404C4-7E97-49E4-8C01-4E8194D0C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 2022" sheetId="3" r:id="rId1"/>
  </sheets>
  <definedNames>
    <definedName name="_xlnm.Print_Area" localSheetId="0">'DICIEMBRE 2022'!$A$2:$P$103</definedName>
    <definedName name="_xlnm.Print_Titles" localSheetId="0">'DICIEMBRE 2022'!$2:$13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<sst xmlns="http://schemas.openxmlformats.org/spreadsheetml/2006/main" count="105" uniqueCount="104">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</sst>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581026</xdr:colOff>
      <xdr:row>0</xdr:row>
      <xdr:rowOff>19051</xdr:rowOff>
    </xdr:from>
    <xdr:to>
      <xdr:col>7</xdr:col>
      <xdr:colOff>123825</xdr:colOff>
      <xdr:row>7</xdr:row>
      <xdr:rowOff>28575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810626" y="19051"/>
          <a:ext cx="139064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topLeftCell="A79" zoomScaleNormal="100" workbookViewId="0">
      <selection activeCell="A10" sqref="A10:P10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customWidth="1"/>
    <col min="15" max="15" width="13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175027433.62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4538003.75</v>
      </c>
      <c r="L14" s="14">
        <f t="shared" si="1"/>
        <v>4945345.1500000004</v>
      </c>
      <c r="M14" s="14">
        <f t="shared" si="1"/>
        <v>8502442.6499999985</v>
      </c>
      <c r="N14" s="14">
        <f t="shared" si="1"/>
        <v>7911495.75</v>
      </c>
      <c r="O14" s="14">
        <f t="shared" si="1"/>
        <v>14872118.939999999</v>
      </c>
      <c r="P14" s="14">
        <f t="shared" ref="P14" si="2">+P15+P21+P31+P41+P49+P57+P67+P72+P75</f>
        <v>76624827.909999996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4313106.3499999996</v>
      </c>
      <c r="L15" s="7">
        <f t="shared" si="4"/>
        <v>4513401.05</v>
      </c>
      <c r="M15" s="7">
        <f t="shared" si="4"/>
        <v>8205666.0499999998</v>
      </c>
      <c r="N15" s="7">
        <f t="shared" si="4"/>
        <v>7676298.1500000004</v>
      </c>
      <c r="O15" s="7">
        <f t="shared" si="4"/>
        <v>12845964.789999999</v>
      </c>
      <c r="P15" s="7">
        <f t="shared" ref="P15" si="5">SUM(P16:P20)</f>
        <v>70934358.950000003</v>
      </c>
    </row>
    <row r="16" spans="1:16" ht="15" customHeight="1" x14ac:dyDescent="0.25">
      <c r="A16" s="4" t="s">
        <v>3</v>
      </c>
      <c r="B16" s="11">
        <v>49157000</v>
      </c>
      <c r="C16" s="11">
        <v>48637000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3425000</v>
      </c>
      <c r="L16" s="11">
        <v>3602688.05</v>
      </c>
      <c r="M16" s="11">
        <v>3467509.44</v>
      </c>
      <c r="N16" s="11">
        <v>6806166.7000000002</v>
      </c>
      <c r="O16" s="11">
        <v>3435000</v>
      </c>
      <c r="P16" s="11">
        <f>SUM(D16:O16)</f>
        <v>44554565.850000001</v>
      </c>
    </row>
    <row r="17" spans="1:37" ht="15" customHeight="1" x14ac:dyDescent="0.25">
      <c r="A17" s="4" t="s">
        <v>4</v>
      </c>
      <c r="B17" s="11">
        <v>26827750</v>
      </c>
      <c r="C17" s="11">
        <v>25797750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399000</v>
      </c>
      <c r="L17" s="11">
        <v>399000</v>
      </c>
      <c r="M17" s="11">
        <v>3754100</v>
      </c>
      <c r="N17" s="11">
        <v>379000</v>
      </c>
      <c r="O17" s="11">
        <v>8919833.3399999999</v>
      </c>
      <c r="P17" s="11">
        <f>SUM(D17:O17)</f>
        <v>20053007.09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472343.61</v>
      </c>
      <c r="N19" s="8">
        <v>0</v>
      </c>
      <c r="O19" s="8">
        <v>0</v>
      </c>
      <c r="P19" s="11">
        <f>SUM(D19:O19)</f>
        <v>472343.61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489106.35</v>
      </c>
      <c r="L20" s="11">
        <v>511713</v>
      </c>
      <c r="M20" s="11">
        <v>511713</v>
      </c>
      <c r="N20" s="11">
        <v>491131.45</v>
      </c>
      <c r="O20" s="11">
        <v>491131.45</v>
      </c>
      <c r="P20" s="11">
        <f>SUM(D20:O20)</f>
        <v>5854442.4000000004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68713683.620000005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23240.400000000001</v>
      </c>
      <c r="L21" s="7">
        <f t="shared" si="7"/>
        <v>23240.400000000001</v>
      </c>
      <c r="M21" s="7">
        <f t="shared" si="7"/>
        <v>29680.35</v>
      </c>
      <c r="N21" s="7">
        <f t="shared" si="7"/>
        <v>23562.6</v>
      </c>
      <c r="O21" s="7">
        <f t="shared" si="7"/>
        <v>1097616.55</v>
      </c>
      <c r="P21" s="12">
        <f t="shared" ref="P21" si="8">SUM(P22:P30)</f>
        <v>1840426.44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6117.75</v>
      </c>
      <c r="N22" s="11">
        <v>0</v>
      </c>
      <c r="O22" s="11">
        <v>6802.12</v>
      </c>
      <c r="P22" s="11">
        <f t="shared" ref="P22:P30" si="9">SUM(D22:O22)</f>
        <v>77319.53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1200000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500000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6600000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376000</v>
      </c>
      <c r="P26" s="11">
        <f t="shared" si="9"/>
        <v>768000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23240.400000000001</v>
      </c>
      <c r="L27" s="11">
        <v>23240.400000000001</v>
      </c>
      <c r="M27" s="11">
        <v>23562.6</v>
      </c>
      <c r="N27" s="11">
        <v>23562.6</v>
      </c>
      <c r="O27" s="11">
        <v>25243.8</v>
      </c>
      <c r="P27" s="11">
        <f t="shared" si="9"/>
        <v>305536.27999999997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1100000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54013683.619999997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689570.63</v>
      </c>
      <c r="P29" s="11">
        <f t="shared" si="9"/>
        <v>689570.63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201657</v>
      </c>
      <c r="L31" s="7">
        <f t="shared" si="11"/>
        <v>408703.7</v>
      </c>
      <c r="M31" s="7">
        <f t="shared" si="11"/>
        <v>267096.25</v>
      </c>
      <c r="N31" s="7">
        <f t="shared" si="11"/>
        <v>211635</v>
      </c>
      <c r="O31" s="7">
        <f t="shared" si="11"/>
        <v>772834.24</v>
      </c>
      <c r="P31" s="7">
        <f t="shared" ref="P31" si="12">SUM(P32:P40)</f>
        <v>3071947.19</v>
      </c>
    </row>
    <row r="32" spans="1:37" x14ac:dyDescent="0.25">
      <c r="A32" s="4" t="s">
        <v>17</v>
      </c>
      <c r="B32" s="11">
        <v>600000</v>
      </c>
      <c r="C32" s="11">
        <v>1100000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30657</v>
      </c>
      <c r="L32" s="15">
        <v>237703.7</v>
      </c>
      <c r="M32" s="15">
        <v>0</v>
      </c>
      <c r="N32" s="15">
        <v>40635</v>
      </c>
      <c r="O32" s="15">
        <v>399941.44</v>
      </c>
      <c r="P32" s="11">
        <f t="shared" ref="P32:P40" si="13">SUM(D32:O32)</f>
        <v>875714.14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245000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31196.25</v>
      </c>
      <c r="N34" s="33">
        <v>0</v>
      </c>
      <c r="O34" s="33">
        <v>71272</v>
      </c>
      <c r="P34" s="30">
        <f t="shared" si="13"/>
        <v>118068.25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171000</v>
      </c>
      <c r="L38" s="30">
        <v>171000</v>
      </c>
      <c r="M38" s="30">
        <v>171000</v>
      </c>
      <c r="N38" s="30">
        <v>171000</v>
      </c>
      <c r="O38" s="30">
        <v>163796.79999999999</v>
      </c>
      <c r="P38" s="30">
        <f t="shared" si="13"/>
        <v>1822670.8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10850000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64900</v>
      </c>
      <c r="N40" s="8">
        <v>0</v>
      </c>
      <c r="O40" s="8">
        <v>137824</v>
      </c>
      <c r="P40" s="11">
        <f t="shared" si="13"/>
        <v>255494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7700000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155703.35999999999</v>
      </c>
      <c r="P57" s="7">
        <f t="shared" ref="P57" si="26">SUM(P58:P66)</f>
        <v>778095.33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500000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155703.35999999999</v>
      </c>
      <c r="P62" s="11">
        <f t="shared" si="27"/>
        <v>155703.35999999999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175027433.62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4538003.75</v>
      </c>
      <c r="L79" s="10">
        <f t="shared" si="38"/>
        <v>4945345.1500000004</v>
      </c>
      <c r="M79" s="10">
        <f t="shared" si="38"/>
        <v>8502442.6499999985</v>
      </c>
      <c r="N79" s="10">
        <f t="shared" si="38"/>
        <v>7911495.75</v>
      </c>
      <c r="O79" s="10">
        <f t="shared" si="38"/>
        <v>14872118.939999999</v>
      </c>
      <c r="P79" s="10">
        <f t="shared" ref="P79" si="39">+P15+P21+P31+P41+P49+P57+P67+P72+P75</f>
        <v>76624827.909999996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175027433.62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4538003.75</v>
      </c>
      <c r="L92" s="20">
        <f t="shared" si="58"/>
        <v>4945345.1500000004</v>
      </c>
      <c r="M92" s="20">
        <f t="shared" si="58"/>
        <v>8502442.6499999985</v>
      </c>
      <c r="N92" s="20">
        <f t="shared" si="58"/>
        <v>7911495.75</v>
      </c>
      <c r="O92" s="20">
        <f t="shared" si="58"/>
        <v>14872118.939999999</v>
      </c>
      <c r="P92" s="20">
        <f t="shared" ref="P92" si="59">+P79+P90</f>
        <v>76624827.909999996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2022</vt:lpstr>
      <vt:lpstr>'DICIEMBRE 2022'!Área_de_impresión</vt:lpstr>
      <vt:lpstr>'DICIEMBRE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2022-12-30T14:20:32Z</cp:lastPrinted>
  <dcterms:created xsi:type="dcterms:W3CDTF">2018-04-17T18:57:16Z</dcterms:created>
  <dcterms:modified xsi:type="dcterms:W3CDTF">2023-01-10T16:51:13Z</dcterms:modified>
</cp:coreProperties>
</file>