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acienda365-my.sharepoint.com/personal/rlora_hacienda_gov_do/Documents/Documentos/FMEPPP 2022/"/>
    </mc:Choice>
  </mc:AlternateContent>
  <xr:revisionPtr revIDLastSave="0" documentId="14_{CC7FC3D7-4A3A-4E2C-96C7-B17FCFE2C847}" xr6:coauthVersionLast="47" xr6:coauthVersionMax="47" xr10:uidLastSave="{00000000-0000-0000-0000-000000000000}"/>
  <bookViews>
    <workbookView xWindow="-120" yWindow="-120" windowWidth="29040" windowHeight="15840" xr2:uid="{7EF28C7A-8578-4E57-A9B2-1102F15888AC}"/>
  </bookViews>
  <sheets>
    <sheet name="DGAPF " sheetId="6" r:id="rId1"/>
    <sheet name="DGPLT " sheetId="5" r:id="rId2"/>
    <sheet name="Crédito Público" sheetId="12" r:id="rId3"/>
    <sheet name="Casinos y Juegos de Azar" sheetId="8" r:id="rId4"/>
    <sheet name="DRDA " sheetId="3" r:id="rId5"/>
    <sheet name="DJ" sheetId="4" r:id="rId6"/>
    <sheet name="DPD" sheetId="14" r:id="rId7"/>
    <sheet name="DC " sheetId="10" r:id="rId8"/>
    <sheet name="OAI" sheetId="1" r:id="rId9"/>
    <sheet name="ME" sheetId="15" r:id="rId10"/>
    <sheet name="DARH" sheetId="2" r:id="rId11"/>
    <sheet name="DTIC" sheetId="13" r:id="rId12"/>
    <sheet name="DA" sheetId="11" r:id="rId13"/>
    <sheet name="PE  " sheetId="9" state="hidden" r:id="rId14"/>
    <sheet name="DF " sheetId="7" r:id="rId15"/>
  </sheets>
  <externalReferences>
    <externalReference r:id="rId16"/>
    <externalReference r:id="rId17"/>
    <externalReference r:id="rId18"/>
    <externalReference r:id="rId19"/>
  </externalReferences>
  <definedNames>
    <definedName name="_xlnm._FilterDatabase" localSheetId="2" hidden="1">'Crédito Público'!$B$8:$X$35</definedName>
    <definedName name="_xlnm._FilterDatabase" localSheetId="1" hidden="1">'DGPLT '!$A$6:$U$96</definedName>
    <definedName name="AMARILIS" localSheetId="2">#REF!</definedName>
    <definedName name="AMARILIS" localSheetId="12">#REF!</definedName>
    <definedName name="AMARILIS" localSheetId="10">#REF!</definedName>
    <definedName name="AMARILIS" localSheetId="7">#REF!</definedName>
    <definedName name="AMARILIS" localSheetId="14">#REF!</definedName>
    <definedName name="AMARILIS" localSheetId="0">#REF!</definedName>
    <definedName name="AMARILIS" localSheetId="1">#REF!</definedName>
    <definedName name="AMARILIS" localSheetId="5">#REF!</definedName>
    <definedName name="AMARILIS" localSheetId="6">#REF!</definedName>
    <definedName name="AMARILIS" localSheetId="4">#REF!</definedName>
    <definedName name="AMARILIS" localSheetId="11">#REF!</definedName>
    <definedName name="AMARILIS" localSheetId="9">#REF!</definedName>
    <definedName name="AMARILIS" localSheetId="13">#REF!</definedName>
    <definedName name="AMARILIS">#REF!</definedName>
    <definedName name="_xlnm.Print_Area" localSheetId="3">'Casinos y Juegos de Azar'!$A$1:$U$94</definedName>
    <definedName name="_xlnm.Print_Area" localSheetId="2">'Crédito Público'!$B$1:$X$206</definedName>
    <definedName name="_xlnm.Print_Area" localSheetId="12">DA!$A$1:$T$77</definedName>
    <definedName name="_xlnm.Print_Area" localSheetId="10">DARH!$A$1:$U$120</definedName>
    <definedName name="_xlnm.Print_Area" localSheetId="14">'DF '!$A$1:$T$46</definedName>
    <definedName name="_xlnm.Print_Area" localSheetId="0">'DGAPF '!$A$1:$T$66</definedName>
    <definedName name="_xlnm.Print_Area" localSheetId="1">'DGPLT '!$A$1:$U$203</definedName>
    <definedName name="_xlnm.Print_Area" localSheetId="5">DJ!$A$1:$T$83</definedName>
    <definedName name="_xlnm.Print_Area" localSheetId="6">DPD!$A$1:$T$240</definedName>
    <definedName name="_xlnm.Print_Area" localSheetId="4">'DRDA '!$A$1:$T$46</definedName>
    <definedName name="_xlnm.Print_Area" localSheetId="11">DTIC!$A$1:$T$203</definedName>
    <definedName name="_xlnm.Print_Area" localSheetId="9">ME!$A$1:$U$24</definedName>
    <definedName name="_xlnm.Print_Area" localSheetId="8">OAI!$A$1:$T$21</definedName>
    <definedName name="_xlnm.Print_Area" localSheetId="13">'PE  '!$A$1:$T$22</definedName>
    <definedName name="AreaPAFE" localSheetId="3">#REF!</definedName>
    <definedName name="AreaPAFE" localSheetId="2">#REF!</definedName>
    <definedName name="AreaPAFE" localSheetId="12">#REF!</definedName>
    <definedName name="AreaPAFE" localSheetId="10">#REF!</definedName>
    <definedName name="AreaPAFE" localSheetId="7">#REF!</definedName>
    <definedName name="AreaPAFE" localSheetId="14">#REF!</definedName>
    <definedName name="AreaPAFE" localSheetId="0">#REF!</definedName>
    <definedName name="AreaPAFE" localSheetId="1">#REF!</definedName>
    <definedName name="AreaPAFE" localSheetId="5">#REF!</definedName>
    <definedName name="AreaPAFE" localSheetId="6">#REF!</definedName>
    <definedName name="AreaPAFE" localSheetId="4">#REF!</definedName>
    <definedName name="AreaPAFE" localSheetId="11">#REF!</definedName>
    <definedName name="AreaPAFE" localSheetId="9">#REF!</definedName>
    <definedName name="AreaPAFE" localSheetId="8">#REF!</definedName>
    <definedName name="AreaPAFE" localSheetId="13">#REF!</definedName>
    <definedName name="AreaPAFE">#REF!</definedName>
    <definedName name="DACRF" localSheetId="3">#REF!</definedName>
    <definedName name="DACRF" localSheetId="2">#REF!</definedName>
    <definedName name="DACRF" localSheetId="12">#REF!</definedName>
    <definedName name="DACRF" localSheetId="10">#REF!</definedName>
    <definedName name="DACRF" localSheetId="7">#REF!</definedName>
    <definedName name="DACRF" localSheetId="14">#REF!</definedName>
    <definedName name="DACRF" localSheetId="0">#REF!</definedName>
    <definedName name="DACRF" localSheetId="1">#REF!</definedName>
    <definedName name="DACRF" localSheetId="5">#REF!</definedName>
    <definedName name="DACRF" localSheetId="6">#REF!</definedName>
    <definedName name="DACRF" localSheetId="4">#REF!</definedName>
    <definedName name="DACRF" localSheetId="11">#REF!</definedName>
    <definedName name="DACRF" localSheetId="9">#REF!</definedName>
    <definedName name="DACRF" localSheetId="8">#REF!</definedName>
    <definedName name="DACRF" localSheetId="13">#REF!</definedName>
    <definedName name="DACRF">#REF!</definedName>
    <definedName name="DAD" localSheetId="3">#REF!</definedName>
    <definedName name="DAD" localSheetId="2">#REF!</definedName>
    <definedName name="DAD" localSheetId="12">#REF!</definedName>
    <definedName name="DAD" localSheetId="10">#REF!</definedName>
    <definedName name="DAD" localSheetId="7">#REF!</definedName>
    <definedName name="DAD" localSheetId="14">#REF!</definedName>
    <definedName name="DAD" localSheetId="0">#REF!</definedName>
    <definedName name="DAD" localSheetId="1">#REF!</definedName>
    <definedName name="DAD" localSheetId="5">#REF!</definedName>
    <definedName name="DAD" localSheetId="6">#REF!</definedName>
    <definedName name="DAD" localSheetId="4">#REF!</definedName>
    <definedName name="DAD" localSheetId="11">#REF!</definedName>
    <definedName name="DAD" localSheetId="9">#REF!</definedName>
    <definedName name="DAD" localSheetId="8">#REF!</definedName>
    <definedName name="DAD" localSheetId="13">#REF!</definedName>
    <definedName name="DAD">#REF!</definedName>
    <definedName name="DAF" localSheetId="3">#REF!</definedName>
    <definedName name="DAF" localSheetId="2">#REF!</definedName>
    <definedName name="DAF" localSheetId="12">#REF!</definedName>
    <definedName name="DAF" localSheetId="10">#REF!</definedName>
    <definedName name="DAF" localSheetId="7">#REF!</definedName>
    <definedName name="DAF" localSheetId="14">#REF!</definedName>
    <definedName name="DAF" localSheetId="0">#REF!</definedName>
    <definedName name="DAF" localSheetId="1">#REF!</definedName>
    <definedName name="DAF" localSheetId="5">#REF!</definedName>
    <definedName name="DAF" localSheetId="4">#REF!</definedName>
    <definedName name="DAF" localSheetId="9">#REF!</definedName>
    <definedName name="DAF" localSheetId="8">#REF!</definedName>
    <definedName name="DAF" localSheetId="13">#REF!</definedName>
    <definedName name="DAF">#REF!</definedName>
    <definedName name="despacho" localSheetId="3">#REF!</definedName>
    <definedName name="despacho" localSheetId="2">#REF!</definedName>
    <definedName name="despacho" localSheetId="12">#REF!</definedName>
    <definedName name="despacho" localSheetId="10">#REF!</definedName>
    <definedName name="despacho" localSheetId="7">#REF!</definedName>
    <definedName name="despacho" localSheetId="14">#REF!</definedName>
    <definedName name="despacho" localSheetId="0">#REF!</definedName>
    <definedName name="despacho" localSheetId="1">#REF!</definedName>
    <definedName name="despacho" localSheetId="5">#REF!</definedName>
    <definedName name="despacho" localSheetId="4">#REF!</definedName>
    <definedName name="despacho" localSheetId="9">#REF!</definedName>
    <definedName name="despacho" localSheetId="8">#REF!</definedName>
    <definedName name="despacho" localSheetId="13">#REF!</definedName>
    <definedName name="despacho">#REF!</definedName>
    <definedName name="DimensionP" localSheetId="2">#REF!</definedName>
    <definedName name="DimensionP" localSheetId="12">#REF!</definedName>
    <definedName name="DimensionP" localSheetId="1">#REF!</definedName>
    <definedName name="DimensionP" localSheetId="4">#REF!</definedName>
    <definedName name="DimensionP" localSheetId="13">#REF!</definedName>
    <definedName name="DimensionP">#REF!</definedName>
    <definedName name="DimensionPafe" localSheetId="3">#REF!</definedName>
    <definedName name="DimensionPafe" localSheetId="2">#REF!</definedName>
    <definedName name="DimensionPafe" localSheetId="12">#REF!</definedName>
    <definedName name="DimensionPafe" localSheetId="7">#REF!</definedName>
    <definedName name="DimensionPafe" localSheetId="14">#REF!</definedName>
    <definedName name="DimensionPafe" localSheetId="0">#REF!</definedName>
    <definedName name="DimensionPafe" localSheetId="1">#REF!</definedName>
    <definedName name="DimensionPafe" localSheetId="5">#REF!</definedName>
    <definedName name="DimensionPafe" localSheetId="4">#REF!</definedName>
    <definedName name="DimensionPafe" localSheetId="9">#REF!</definedName>
    <definedName name="DimensionPafe" localSheetId="8">#REF!</definedName>
    <definedName name="DimensionPafe" localSheetId="13">#REF!</definedName>
    <definedName name="DimensionPafe">#REF!</definedName>
    <definedName name="DJ" localSheetId="3">#REF!</definedName>
    <definedName name="DJ" localSheetId="2">#REF!</definedName>
    <definedName name="DJ" localSheetId="12">#REF!</definedName>
    <definedName name="DJ" localSheetId="10">#REF!</definedName>
    <definedName name="DJ" localSheetId="7">#REF!</definedName>
    <definedName name="DJ" localSheetId="14">#REF!</definedName>
    <definedName name="DJ" localSheetId="0">#REF!</definedName>
    <definedName name="DJ" localSheetId="1">#REF!</definedName>
    <definedName name="DJ" localSheetId="5">#REF!</definedName>
    <definedName name="DJ" localSheetId="4">#REF!</definedName>
    <definedName name="DJ" localSheetId="9">#REF!</definedName>
    <definedName name="DJ" localSheetId="8">#REF!</definedName>
    <definedName name="DJ" localSheetId="13">#REF!</definedName>
    <definedName name="DJ">#REF!</definedName>
    <definedName name="DNYCTI" localSheetId="3">#REF!</definedName>
    <definedName name="DNYCTI" localSheetId="2">#REF!</definedName>
    <definedName name="DNYCTI" localSheetId="12">#REF!</definedName>
    <definedName name="DNYCTI" localSheetId="10">#REF!</definedName>
    <definedName name="DNYCTI" localSheetId="7">#REF!</definedName>
    <definedName name="DNYCTI" localSheetId="14">#REF!</definedName>
    <definedName name="DNYCTI" localSheetId="0">#REF!</definedName>
    <definedName name="DNYCTI" localSheetId="1">#REF!</definedName>
    <definedName name="DNYCTI" localSheetId="5">#REF!</definedName>
    <definedName name="DNYCTI" localSheetId="4">#REF!</definedName>
    <definedName name="DNYCTI" localSheetId="9">#REF!</definedName>
    <definedName name="DNYCTI" localSheetId="8">#REF!</definedName>
    <definedName name="DNYCTI" localSheetId="13">#REF!</definedName>
    <definedName name="DNYCTI">#REF!</definedName>
    <definedName name="DPYEF" localSheetId="3">#REF!</definedName>
    <definedName name="DPYEF" localSheetId="2">#REF!</definedName>
    <definedName name="DPYEF" localSheetId="12">#REF!</definedName>
    <definedName name="DPYEF" localSheetId="10">#REF!</definedName>
    <definedName name="DPYEF" localSheetId="7">#REF!</definedName>
    <definedName name="DPYEF" localSheetId="14">#REF!</definedName>
    <definedName name="DPYEF" localSheetId="0">#REF!</definedName>
    <definedName name="DPYEF" localSheetId="1">#REF!</definedName>
    <definedName name="DPYEF" localSheetId="5">#REF!</definedName>
    <definedName name="DPYEF" localSheetId="4">#REF!</definedName>
    <definedName name="DPYEF" localSheetId="9">#REF!</definedName>
    <definedName name="DPYEF" localSheetId="8">#REF!</definedName>
    <definedName name="DPYEF" localSheetId="13">#REF!</definedName>
    <definedName name="DPYEF">#REF!</definedName>
    <definedName name="DTI" localSheetId="3">#REF!</definedName>
    <definedName name="DTI" localSheetId="2">#REF!</definedName>
    <definedName name="DTI" localSheetId="12">#REF!</definedName>
    <definedName name="DTI" localSheetId="10">#REF!</definedName>
    <definedName name="DTI" localSheetId="7">#REF!</definedName>
    <definedName name="DTI" localSheetId="14">#REF!</definedName>
    <definedName name="DTI" localSheetId="0">#REF!</definedName>
    <definedName name="DTI" localSheetId="1">#REF!</definedName>
    <definedName name="DTI" localSheetId="5">#REF!</definedName>
    <definedName name="DTI" localSheetId="4">#REF!</definedName>
    <definedName name="DTI" localSheetId="9">#REF!</definedName>
    <definedName name="DTI" localSheetId="8">#REF!</definedName>
    <definedName name="DTI" localSheetId="13">#REF!</definedName>
    <definedName name="DTI">#REF!</definedName>
    <definedName name="Economico">[1]clasificador_economico!$I$2:$I$140</definedName>
    <definedName name="Eje" localSheetId="3">#REF!</definedName>
    <definedName name="Eje" localSheetId="2">#REF!</definedName>
    <definedName name="Eje" localSheetId="12">#REF!</definedName>
    <definedName name="Eje" localSheetId="10">#REF!</definedName>
    <definedName name="Eje" localSheetId="7">#REF!</definedName>
    <definedName name="Eje" localSheetId="14">#REF!</definedName>
    <definedName name="Eje" localSheetId="0">#REF!</definedName>
    <definedName name="Eje" localSheetId="1">#REF!</definedName>
    <definedName name="Eje" localSheetId="5">#REF!</definedName>
    <definedName name="Eje" localSheetId="6">#REF!</definedName>
    <definedName name="Eje" localSheetId="4">#REF!</definedName>
    <definedName name="Eje" localSheetId="11">#REF!</definedName>
    <definedName name="Eje" localSheetId="9">#REF!</definedName>
    <definedName name="Eje" localSheetId="8">#REF!</definedName>
    <definedName name="Eje" localSheetId="13">#REF!</definedName>
    <definedName name="Eje">#REF!</definedName>
    <definedName name="EntidadesColonial" localSheetId="3">#REF!</definedName>
    <definedName name="EntidadesColonial" localSheetId="2">#REF!</definedName>
    <definedName name="EntidadesColonial" localSheetId="12">#REF!</definedName>
    <definedName name="EntidadesColonial" localSheetId="10">#REF!</definedName>
    <definedName name="EntidadesColonial" localSheetId="7">#REF!</definedName>
    <definedName name="EntidadesColonial" localSheetId="14">#REF!</definedName>
    <definedName name="EntidadesColonial" localSheetId="0">#REF!</definedName>
    <definedName name="EntidadesColonial" localSheetId="1">#REF!</definedName>
    <definedName name="EntidadesColonial" localSheetId="5">#REF!</definedName>
    <definedName name="EntidadesColonial" localSheetId="6">#REF!</definedName>
    <definedName name="EntidadesColonial" localSheetId="4">#REF!</definedName>
    <definedName name="EntidadesColonial" localSheetId="11">#REF!</definedName>
    <definedName name="EntidadesColonial" localSheetId="9">#REF!</definedName>
    <definedName name="EntidadesColonial" localSheetId="8">#REF!</definedName>
    <definedName name="EntidadesColonial" localSheetId="13">#REF!</definedName>
    <definedName name="EntidadesColonial">#REF!</definedName>
    <definedName name="EntidadesNames" localSheetId="3">OFFSET(#REF!,0,0,COUNTA(#REF!),1)</definedName>
    <definedName name="EntidadesNames" localSheetId="2">OFFSET(#REF!,0,0,COUNTA(#REF!),1)</definedName>
    <definedName name="EntidadesNames" localSheetId="12">OFFSET(#REF!,0,0,COUNTA(#REF!),1)</definedName>
    <definedName name="EntidadesNames" localSheetId="10">OFFSET(#REF!,0,0,COUNTA(#REF!),1)</definedName>
    <definedName name="EntidadesNames" localSheetId="7">OFFSET(#REF!,0,0,COUNTA(#REF!),1)</definedName>
    <definedName name="EntidadesNames" localSheetId="14">OFFSET(#REF!,0,0,COUNTA(#REF!),1)</definedName>
    <definedName name="EntidadesNames" localSheetId="0">OFFSET(#REF!,0,0,COUNTA(#REF!),1)</definedName>
    <definedName name="EntidadesNames" localSheetId="1">OFFSET(#REF!,0,0,COUNTA(#REF!),1)</definedName>
    <definedName name="EntidadesNames" localSheetId="5">OFFSET(#REF!,0,0,COUNTA(#REF!),1)</definedName>
    <definedName name="EntidadesNames" localSheetId="6">OFFSET(#REF!,0,0,COUNTA(#REF!),1)</definedName>
    <definedName name="EntidadesNames" localSheetId="4">OFFSET(#REF!,0,0,COUNTA(#REF!),1)</definedName>
    <definedName name="EntidadesNames" localSheetId="11">OFFSET(#REF!,0,0,COUNTA(#REF!),1)</definedName>
    <definedName name="EntidadesNames" localSheetId="9">OFFSET(#REF!,0,0,COUNTA(#REF!),1)</definedName>
    <definedName name="EntidadesNames" localSheetId="8">OFFSET(#REF!,0,0,COUNTA(#REF!),1)</definedName>
    <definedName name="EntidadesNames" localSheetId="13">OFFSET(#REF!,0,0,COUNTA(#REF!),1)</definedName>
    <definedName name="EntidadesNames">OFFSET(#REF!,0,0,COUNTA(#REF!),1)</definedName>
    <definedName name="EntidadesOmnimedia" localSheetId="3">#REF!</definedName>
    <definedName name="EntidadesOmnimedia" localSheetId="2">#REF!</definedName>
    <definedName name="EntidadesOmnimedia" localSheetId="12">#REF!</definedName>
    <definedName name="EntidadesOmnimedia" localSheetId="10">#REF!</definedName>
    <definedName name="EntidadesOmnimedia" localSheetId="7">#REF!</definedName>
    <definedName name="EntidadesOmnimedia" localSheetId="14">#REF!</definedName>
    <definedName name="EntidadesOmnimedia" localSheetId="0">#REF!</definedName>
    <definedName name="EntidadesOmnimedia" localSheetId="1">#REF!</definedName>
    <definedName name="EntidadesOmnimedia" localSheetId="5">#REF!</definedName>
    <definedName name="EntidadesOmnimedia" localSheetId="6">#REF!</definedName>
    <definedName name="EntidadesOmnimedia" localSheetId="4">#REF!</definedName>
    <definedName name="EntidadesOmnimedia" localSheetId="11">#REF!</definedName>
    <definedName name="EntidadesOmnimedia" localSheetId="9">#REF!</definedName>
    <definedName name="EntidadesOmnimedia" localSheetId="8">#REF!</definedName>
    <definedName name="EntidadesOmnimedia" localSheetId="13">#REF!</definedName>
    <definedName name="EntidadesOmnimedia">#REF!</definedName>
    <definedName name="EntidadesOmnimedia1" localSheetId="3">#REF!</definedName>
    <definedName name="EntidadesOmnimedia1" localSheetId="2">#REF!</definedName>
    <definedName name="EntidadesOmnimedia1" localSheetId="12">#REF!</definedName>
    <definedName name="EntidadesOmnimedia1" localSheetId="10">#REF!</definedName>
    <definedName name="EntidadesOmnimedia1" localSheetId="7">#REF!</definedName>
    <definedName name="EntidadesOmnimedia1" localSheetId="14">#REF!</definedName>
    <definedName name="EntidadesOmnimedia1" localSheetId="0">#REF!</definedName>
    <definedName name="EntidadesOmnimedia1" localSheetId="1">#REF!</definedName>
    <definedName name="EntidadesOmnimedia1" localSheetId="5">#REF!</definedName>
    <definedName name="EntidadesOmnimedia1" localSheetId="6">#REF!</definedName>
    <definedName name="EntidadesOmnimedia1" localSheetId="4">#REF!</definedName>
    <definedName name="EntidadesOmnimedia1" localSheetId="11">#REF!</definedName>
    <definedName name="EntidadesOmnimedia1" localSheetId="9">#REF!</definedName>
    <definedName name="EntidadesOmnimedia1" localSheetId="8">#REF!</definedName>
    <definedName name="EntidadesOmnimedia1" localSheetId="13">#REF!</definedName>
    <definedName name="EntidadesOmnimedia1">#REF!</definedName>
    <definedName name="EntidadesOmnimedia2" localSheetId="3">#REF!</definedName>
    <definedName name="EntidadesOmnimedia2" localSheetId="2">#REF!</definedName>
    <definedName name="EntidadesOmnimedia2" localSheetId="12">#REF!</definedName>
    <definedName name="EntidadesOmnimedia2" localSheetId="10">#REF!</definedName>
    <definedName name="EntidadesOmnimedia2" localSheetId="7">#REF!</definedName>
    <definedName name="EntidadesOmnimedia2" localSheetId="14">#REF!</definedName>
    <definedName name="EntidadesOmnimedia2" localSheetId="0">#REF!</definedName>
    <definedName name="EntidadesOmnimedia2" localSheetId="1">#REF!</definedName>
    <definedName name="EntidadesOmnimedia2" localSheetId="5">#REF!</definedName>
    <definedName name="EntidadesOmnimedia2" localSheetId="4">#REF!</definedName>
    <definedName name="EntidadesOmnimedia2" localSheetId="9">#REF!</definedName>
    <definedName name="EntidadesOmnimedia2" localSheetId="8">#REF!</definedName>
    <definedName name="EntidadesOmnimedia2" localSheetId="13">#REF!</definedName>
    <definedName name="EntidadesOmnimedia2">#REF!</definedName>
    <definedName name="EntidadID" localSheetId="3">#REF!</definedName>
    <definedName name="EntidadID" localSheetId="2">#REF!</definedName>
    <definedName name="EntidadID" localSheetId="12">#REF!</definedName>
    <definedName name="EntidadID" localSheetId="7">#REF!</definedName>
    <definedName name="EntidadID" localSheetId="14">#REF!</definedName>
    <definedName name="EntidadID" localSheetId="0">#REF!</definedName>
    <definedName name="EntidadID" localSheetId="1">#REF!</definedName>
    <definedName name="EntidadID" localSheetId="5">#REF!</definedName>
    <definedName name="EntidadID" localSheetId="4">#REF!</definedName>
    <definedName name="EntidadID" localSheetId="9">#REF!</definedName>
    <definedName name="EntidadID" localSheetId="8">#REF!</definedName>
    <definedName name="EntidadID" localSheetId="13">#REF!</definedName>
    <definedName name="EntidadID">#REF!</definedName>
    <definedName name="Fin" localSheetId="3">#REF!</definedName>
    <definedName name="Fin" localSheetId="2">#REF!</definedName>
    <definedName name="Fin" localSheetId="12">#REF!</definedName>
    <definedName name="Fin" localSheetId="7">#REF!</definedName>
    <definedName name="Fin" localSheetId="14">#REF!</definedName>
    <definedName name="Fin" localSheetId="0">#REF!</definedName>
    <definedName name="Fin" localSheetId="1">#REF!</definedName>
    <definedName name="Fin" localSheetId="5">#REF!</definedName>
    <definedName name="Fin" localSheetId="4">#REF!</definedName>
    <definedName name="Fin" localSheetId="9">#REF!</definedName>
    <definedName name="Fin" localSheetId="8">#REF!</definedName>
    <definedName name="Fin" localSheetId="13">#REF!</definedName>
    <definedName name="Fin">#REF!</definedName>
    <definedName name="fre" localSheetId="3">#REF!</definedName>
    <definedName name="fre" localSheetId="2">#REF!</definedName>
    <definedName name="fre" localSheetId="12">#REF!</definedName>
    <definedName name="fre" localSheetId="10">#REF!</definedName>
    <definedName name="fre" localSheetId="7">#REF!</definedName>
    <definedName name="fre" localSheetId="14">#REF!</definedName>
    <definedName name="fre" localSheetId="0">#REF!</definedName>
    <definedName name="fre" localSheetId="1">#REF!</definedName>
    <definedName name="fre" localSheetId="5">#REF!</definedName>
    <definedName name="fre" localSheetId="4">#REF!</definedName>
    <definedName name="fre" localSheetId="9">#REF!</definedName>
    <definedName name="fre" localSheetId="8">#REF!</definedName>
    <definedName name="fre" localSheetId="13">#REF!</definedName>
    <definedName name="fre">#REF!</definedName>
    <definedName name="Fuente">[1]clasificador_fte_financiamient!$D$2:$D$11</definedName>
    <definedName name="Funcional">[1]clasificador_funcional!$D$1:$D$29</definedName>
    <definedName name="i" localSheetId="3">#REF!</definedName>
    <definedName name="i" localSheetId="2">#REF!</definedName>
    <definedName name="i" localSheetId="12">#REF!</definedName>
    <definedName name="i" localSheetId="10">#REF!</definedName>
    <definedName name="i" localSheetId="7">#REF!</definedName>
    <definedName name="i" localSheetId="14">#REF!</definedName>
    <definedName name="i" localSheetId="0">#REF!</definedName>
    <definedName name="i" localSheetId="1">#REF!</definedName>
    <definedName name="i" localSheetId="5">#REF!</definedName>
    <definedName name="i" localSheetId="6">#REF!</definedName>
    <definedName name="i" localSheetId="4">#REF!</definedName>
    <definedName name="i" localSheetId="11">#REF!</definedName>
    <definedName name="i" localSheetId="9">#REF!</definedName>
    <definedName name="i" localSheetId="8">#REF!</definedName>
    <definedName name="i" localSheetId="13">#REF!</definedName>
    <definedName name="i">#REF!</definedName>
    <definedName name="IndicadorPafe" localSheetId="3">#REF!</definedName>
    <definedName name="IndicadorPafe" localSheetId="2">#REF!</definedName>
    <definedName name="IndicadorPafe" localSheetId="12">#REF!</definedName>
    <definedName name="IndicadorPafe" localSheetId="10">#REF!</definedName>
    <definedName name="IndicadorPafe" localSheetId="7">#REF!</definedName>
    <definedName name="IndicadorPafe" localSheetId="14">#REF!</definedName>
    <definedName name="IndicadorPafe" localSheetId="0">#REF!</definedName>
    <definedName name="IndicadorPafe" localSheetId="1">#REF!</definedName>
    <definedName name="IndicadorPafe" localSheetId="5">#REF!</definedName>
    <definedName name="IndicadorPafe" localSheetId="6">#REF!</definedName>
    <definedName name="IndicadorPafe" localSheetId="4">#REF!</definedName>
    <definedName name="IndicadorPafe" localSheetId="11">#REF!</definedName>
    <definedName name="IndicadorPafe" localSheetId="9">#REF!</definedName>
    <definedName name="IndicadorPafe" localSheetId="8">#REF!</definedName>
    <definedName name="IndicadorPafe" localSheetId="13">#REF!</definedName>
    <definedName name="IndicadorPafe">#REF!</definedName>
    <definedName name="IndicadorPefa" localSheetId="3">#REF!</definedName>
    <definedName name="IndicadorPefa" localSheetId="2">#REF!</definedName>
    <definedName name="IndicadorPefa" localSheetId="12">#REF!</definedName>
    <definedName name="IndicadorPefa" localSheetId="7">#REF!</definedName>
    <definedName name="IndicadorPefa" localSheetId="14">#REF!</definedName>
    <definedName name="IndicadorPefa" localSheetId="0">#REF!</definedName>
    <definedName name="IndicadorPefa" localSheetId="1">#REF!</definedName>
    <definedName name="IndicadorPefa" localSheetId="5">#REF!</definedName>
    <definedName name="IndicadorPefa" localSheetId="6">#REF!</definedName>
    <definedName name="IndicadorPefa" localSheetId="4">#REF!</definedName>
    <definedName name="IndicadorPefa" localSheetId="11">#REF!</definedName>
    <definedName name="IndicadorPefa" localSheetId="9">#REF!</definedName>
    <definedName name="IndicadorPefa" localSheetId="8">#REF!</definedName>
    <definedName name="IndicadorPefa" localSheetId="13">#REF!</definedName>
    <definedName name="IndicadorPefa">#REF!</definedName>
    <definedName name="Inicio" localSheetId="3">#REF!</definedName>
    <definedName name="Inicio" localSheetId="2">#REF!</definedName>
    <definedName name="Inicio" localSheetId="12">#REF!</definedName>
    <definedName name="Inicio" localSheetId="7">#REF!</definedName>
    <definedName name="Inicio" localSheetId="14">#REF!</definedName>
    <definedName name="Inicio" localSheetId="0">#REF!</definedName>
    <definedName name="Inicio" localSheetId="1">#REF!</definedName>
    <definedName name="Inicio" localSheetId="5">#REF!</definedName>
    <definedName name="Inicio" localSheetId="4">#REF!</definedName>
    <definedName name="Inicio" localSheetId="9">#REF!</definedName>
    <definedName name="Inicio" localSheetId="8">#REF!</definedName>
    <definedName name="Inicio" localSheetId="13">#REF!</definedName>
    <definedName name="Inicio">#REF!</definedName>
    <definedName name="JOHANNA" localSheetId="2">#REF!</definedName>
    <definedName name="JOHANNA" localSheetId="12">#REF!</definedName>
    <definedName name="JOHANNA" localSheetId="1">#REF!</definedName>
    <definedName name="JOHANNA" localSheetId="4">#REF!</definedName>
    <definedName name="JOHANNA" localSheetId="13">#REF!</definedName>
    <definedName name="JOHANNA">#REF!</definedName>
    <definedName name="Lista" localSheetId="3">#REF!</definedName>
    <definedName name="Lista" localSheetId="2">#REF!</definedName>
    <definedName name="Lista" localSheetId="12">#REF!</definedName>
    <definedName name="Lista" localSheetId="7">#REF!</definedName>
    <definedName name="Lista" localSheetId="14">#REF!</definedName>
    <definedName name="Lista" localSheetId="0">#REF!</definedName>
    <definedName name="Lista" localSheetId="1">#REF!</definedName>
    <definedName name="Lista" localSheetId="5">#REF!</definedName>
    <definedName name="Lista" localSheetId="4">#REF!</definedName>
    <definedName name="Lista" localSheetId="9">#REF!</definedName>
    <definedName name="Lista" localSheetId="8">#REF!</definedName>
    <definedName name="Lista" localSheetId="13">#REF!</definedName>
    <definedName name="Lista">#REF!</definedName>
    <definedName name="ListaEntidades">"List Box 9"</definedName>
    <definedName name="LO" localSheetId="3">#REF!</definedName>
    <definedName name="LO" localSheetId="2">#REF!</definedName>
    <definedName name="LO" localSheetId="12">#REF!</definedName>
    <definedName name="LO" localSheetId="10">#REF!</definedName>
    <definedName name="LO" localSheetId="7">#REF!</definedName>
    <definedName name="LO" localSheetId="14">#REF!</definedName>
    <definedName name="LO" localSheetId="0">#REF!</definedName>
    <definedName name="LO" localSheetId="1">#REF!</definedName>
    <definedName name="LO" localSheetId="5">#REF!</definedName>
    <definedName name="LO" localSheetId="6">#REF!</definedName>
    <definedName name="LO" localSheetId="4">#REF!</definedName>
    <definedName name="LO" localSheetId="11">#REF!</definedName>
    <definedName name="LO" localSheetId="9">#REF!</definedName>
    <definedName name="LO" localSheetId="8">#REF!</definedName>
    <definedName name="LO" localSheetId="13">#REF!</definedName>
    <definedName name="LO">#REF!</definedName>
    <definedName name="MH" localSheetId="3">#REF!</definedName>
    <definedName name="MH" localSheetId="2">#REF!</definedName>
    <definedName name="MH" localSheetId="12">#REF!</definedName>
    <definedName name="MH" localSheetId="10">#REF!</definedName>
    <definedName name="MH" localSheetId="7">#REF!</definedName>
    <definedName name="MH" localSheetId="14">#REF!</definedName>
    <definedName name="MH" localSheetId="0">#REF!</definedName>
    <definedName name="MH" localSheetId="1">#REF!</definedName>
    <definedName name="MH" localSheetId="5">#REF!</definedName>
    <definedName name="MH" localSheetId="6">#REF!</definedName>
    <definedName name="MH" localSheetId="4">#REF!</definedName>
    <definedName name="MH" localSheetId="11">#REF!</definedName>
    <definedName name="MH" localSheetId="9">#REF!</definedName>
    <definedName name="MH" localSheetId="8">#REF!</definedName>
    <definedName name="MH" localSheetId="13">#REF!</definedName>
    <definedName name="MH">#REF!</definedName>
    <definedName name="MonthList" localSheetId="3">#REF!</definedName>
    <definedName name="MonthList" localSheetId="2">#REF!</definedName>
    <definedName name="MonthList" localSheetId="12">#REF!</definedName>
    <definedName name="MonthList" localSheetId="7">#REF!</definedName>
    <definedName name="MonthList" localSheetId="14">#REF!</definedName>
    <definedName name="MonthList" localSheetId="0">#REF!</definedName>
    <definedName name="MonthList" localSheetId="1">#REF!</definedName>
    <definedName name="MonthList" localSheetId="5">#REF!</definedName>
    <definedName name="MonthList" localSheetId="6">#REF!</definedName>
    <definedName name="MonthList" localSheetId="4">#REF!</definedName>
    <definedName name="MonthList" localSheetId="11">#REF!</definedName>
    <definedName name="MonthList" localSheetId="9">#REF!</definedName>
    <definedName name="MonthList" localSheetId="8">#REF!</definedName>
    <definedName name="MonthList" localSheetId="13">#REF!</definedName>
    <definedName name="MonthList">#REF!</definedName>
    <definedName name="MonthNumber" localSheetId="3">#REF!</definedName>
    <definedName name="MonthNumber" localSheetId="2">#REF!</definedName>
    <definedName name="MonthNumber" localSheetId="12">#REF!</definedName>
    <definedName name="MonthNumber" localSheetId="7">#REF!</definedName>
    <definedName name="MonthNumber" localSheetId="14">#REF!</definedName>
    <definedName name="MonthNumber" localSheetId="0">#REF!</definedName>
    <definedName name="MonthNumber" localSheetId="1">#REF!</definedName>
    <definedName name="MonthNumber" localSheetId="5">#REF!</definedName>
    <definedName name="MonthNumber" localSheetId="4">#REF!</definedName>
    <definedName name="MonthNumber" localSheetId="9">#REF!</definedName>
    <definedName name="MonthNumber" localSheetId="8">#REF!</definedName>
    <definedName name="MonthNumber" localSheetId="13">#REF!</definedName>
    <definedName name="MonthNumber">#REF!</definedName>
    <definedName name="Names">OFFSET('[2]ListBox List'!$A$2,0,0,COUNTA('[2]ListBox List'!$A$2:$A$200),1)</definedName>
    <definedName name="o" localSheetId="2">#REF!</definedName>
    <definedName name="o" localSheetId="12">#REF!</definedName>
    <definedName name="o" localSheetId="7">#REF!</definedName>
    <definedName name="o" localSheetId="14">#REF!</definedName>
    <definedName name="o" localSheetId="0">#REF!</definedName>
    <definedName name="o" localSheetId="1">#REF!</definedName>
    <definedName name="o" localSheetId="5">#REF!</definedName>
    <definedName name="o" localSheetId="6">#REF!</definedName>
    <definedName name="o" localSheetId="4">#REF!</definedName>
    <definedName name="o" localSheetId="11">#REF!</definedName>
    <definedName name="o" localSheetId="9">#REF!</definedName>
    <definedName name="o" localSheetId="13">#REF!</definedName>
    <definedName name="o">#REF!</definedName>
    <definedName name="OAI" localSheetId="3">#REF!</definedName>
    <definedName name="OAI" localSheetId="2">#REF!</definedName>
    <definedName name="OAI" localSheetId="12">#REF!</definedName>
    <definedName name="OAI" localSheetId="10">#REF!</definedName>
    <definedName name="OAI" localSheetId="7">#REF!</definedName>
    <definedName name="OAI" localSheetId="14">#REF!</definedName>
    <definedName name="OAI" localSheetId="0">#REF!</definedName>
    <definedName name="OAI" localSheetId="1">#REF!</definedName>
    <definedName name="OAI" localSheetId="5">#REF!</definedName>
    <definedName name="OAI" localSheetId="6">#REF!</definedName>
    <definedName name="OAI" localSheetId="4">#REF!</definedName>
    <definedName name="OAI" localSheetId="11">#REF!</definedName>
    <definedName name="OAI" localSheetId="9">#REF!</definedName>
    <definedName name="OAI" localSheetId="8">#REF!</definedName>
    <definedName name="OAI" localSheetId="13">#REF!</definedName>
    <definedName name="OAI">#REF!</definedName>
    <definedName name="Objeto">[1]clasificador_objeto_gasto!$L$7:$L$1734</definedName>
    <definedName name="ObjetoGasto2">[1]clasificador_objeto_gasto!$L$7:$L$1734</definedName>
    <definedName name="Oficina_del_Superintendente" localSheetId="3">#REF!</definedName>
    <definedName name="Oficina_del_Superintendente" localSheetId="2">#REF!</definedName>
    <definedName name="Oficina_del_Superintendente" localSheetId="12">#REF!</definedName>
    <definedName name="Oficina_del_Superintendente" localSheetId="10">#REF!</definedName>
    <definedName name="Oficina_del_Superintendente" localSheetId="7">#REF!</definedName>
    <definedName name="Oficina_del_Superintendente" localSheetId="14">#REF!</definedName>
    <definedName name="Oficina_del_Superintendente" localSheetId="0">#REF!</definedName>
    <definedName name="Oficina_del_Superintendente" localSheetId="1">#REF!</definedName>
    <definedName name="Oficina_del_Superintendente" localSheetId="5">#REF!</definedName>
    <definedName name="Oficina_del_Superintendente" localSheetId="6">#REF!</definedName>
    <definedName name="Oficina_del_Superintendente" localSheetId="4">#REF!</definedName>
    <definedName name="Oficina_del_Superintendente" localSheetId="11">#REF!</definedName>
    <definedName name="Oficina_del_Superintendente" localSheetId="9">#REF!</definedName>
    <definedName name="Oficina_del_Superintendente" localSheetId="8">#REF!</definedName>
    <definedName name="Oficina_del_Superintendente" localSheetId="13">#REF!</definedName>
    <definedName name="Oficina_del_Superintendente">#REF!</definedName>
    <definedName name="Organismo">[1]clasificador_organismo_financi!$D$1:$D$164</definedName>
    <definedName name="PLANYDES" localSheetId="3">#REF!</definedName>
    <definedName name="PLANYDES" localSheetId="2">#REF!</definedName>
    <definedName name="PLANYDES" localSheetId="12">#REF!</definedName>
    <definedName name="PLANYDES" localSheetId="10">#REF!</definedName>
    <definedName name="PLANYDES" localSheetId="7">#REF!</definedName>
    <definedName name="PLANYDES" localSheetId="14">#REF!</definedName>
    <definedName name="PLANYDES" localSheetId="0">#REF!</definedName>
    <definedName name="PLANYDES" localSheetId="1">#REF!</definedName>
    <definedName name="PLANYDES" localSheetId="5">#REF!</definedName>
    <definedName name="PLANYDES" localSheetId="6">#REF!</definedName>
    <definedName name="PLANYDES" localSheetId="4">#REF!</definedName>
    <definedName name="PLANYDES" localSheetId="11">#REF!</definedName>
    <definedName name="PLANYDES" localSheetId="9">#REF!</definedName>
    <definedName name="PLANYDES" localSheetId="8">#REF!</definedName>
    <definedName name="PLANYDES" localSheetId="13">#REF!</definedName>
    <definedName name="PLANYDES">#REF!</definedName>
    <definedName name="Referencia">#REF!</definedName>
    <definedName name="RELPUB" localSheetId="3">#REF!</definedName>
    <definedName name="RELPUB" localSheetId="2">#REF!</definedName>
    <definedName name="RELPUB" localSheetId="12">#REF!</definedName>
    <definedName name="RELPUB" localSheetId="10">#REF!</definedName>
    <definedName name="RELPUB" localSheetId="7">#REF!</definedName>
    <definedName name="RELPUB" localSheetId="14">#REF!</definedName>
    <definedName name="RELPUB" localSheetId="0">#REF!</definedName>
    <definedName name="RELPUB" localSheetId="1">#REF!</definedName>
    <definedName name="RELPUB" localSheetId="5">#REF!</definedName>
    <definedName name="RELPUB" localSheetId="6">#REF!</definedName>
    <definedName name="RELPUB" localSheetId="4">#REF!</definedName>
    <definedName name="RELPUB" localSheetId="11">#REF!</definedName>
    <definedName name="RELPUB" localSheetId="9">#REF!</definedName>
    <definedName name="RELPUB" localSheetId="8">#REF!</definedName>
    <definedName name="RELPUB" localSheetId="13">#REF!</definedName>
    <definedName name="RELPUB">#REF!</definedName>
    <definedName name="Responsable" localSheetId="3">#REF!</definedName>
    <definedName name="Responsable" localSheetId="2">#REF!</definedName>
    <definedName name="Responsable" localSheetId="12">#REF!</definedName>
    <definedName name="Responsable" localSheetId="7">#REF!</definedName>
    <definedName name="Responsable" localSheetId="14">#REF!</definedName>
    <definedName name="Responsable" localSheetId="0">#REF!</definedName>
    <definedName name="Responsable" localSheetId="1">#REF!</definedName>
    <definedName name="Responsable" localSheetId="5">#REF!</definedName>
    <definedName name="Responsable" localSheetId="6">#REF!</definedName>
    <definedName name="Responsable" localSheetId="4">#REF!</definedName>
    <definedName name="Responsable" localSheetId="11">#REF!</definedName>
    <definedName name="Responsable" localSheetId="9">#REF!</definedName>
    <definedName name="Responsable" localSheetId="8">#REF!</definedName>
    <definedName name="Responsable" localSheetId="13">#REF!</definedName>
    <definedName name="Responsable">#REF!</definedName>
    <definedName name="Resultados">#REF!</definedName>
    <definedName name="ROSA" localSheetId="3">#REF!</definedName>
    <definedName name="ROSA" localSheetId="2">#REF!</definedName>
    <definedName name="ROSA" localSheetId="12">#REF!</definedName>
    <definedName name="ROSA" localSheetId="10">#REF!</definedName>
    <definedName name="ROSA" localSheetId="7">#REF!</definedName>
    <definedName name="ROSA" localSheetId="14">#REF!</definedName>
    <definedName name="ROSA" localSheetId="0">#REF!</definedName>
    <definedName name="ROSA" localSheetId="1">#REF!</definedName>
    <definedName name="ROSA" localSheetId="5">#REF!</definedName>
    <definedName name="ROSA" localSheetId="4">#REF!</definedName>
    <definedName name="ROSA" localSheetId="9">#REF!</definedName>
    <definedName name="ROSA" localSheetId="8">#REF!</definedName>
    <definedName name="ROSA" localSheetId="13">#REF!</definedName>
    <definedName name="ROSA">#REF!</definedName>
    <definedName name="RRHH" localSheetId="3">#REF!</definedName>
    <definedName name="RRHH" localSheetId="2">#REF!</definedName>
    <definedName name="RRHH" localSheetId="12">#REF!</definedName>
    <definedName name="RRHH" localSheetId="10">#REF!</definedName>
    <definedName name="RRHH" localSheetId="7">#REF!</definedName>
    <definedName name="RRHH" localSheetId="14">#REF!</definedName>
    <definedName name="RRHH" localSheetId="0">#REF!</definedName>
    <definedName name="RRHH" localSheetId="1">#REF!</definedName>
    <definedName name="RRHH" localSheetId="5">#REF!</definedName>
    <definedName name="RRHH" localSheetId="4">#REF!</definedName>
    <definedName name="RRHH" localSheetId="9">#REF!</definedName>
    <definedName name="RRHH" localSheetId="8">#REF!</definedName>
    <definedName name="RRHH" localSheetId="13">#REF!</definedName>
    <definedName name="RRHH">#REF!</definedName>
    <definedName name="Tarea" localSheetId="3">#REF!</definedName>
    <definedName name="Tarea" localSheetId="2">#REF!</definedName>
    <definedName name="Tarea" localSheetId="12">#REF!</definedName>
    <definedName name="Tarea" localSheetId="7">#REF!</definedName>
    <definedName name="Tarea" localSheetId="14">#REF!</definedName>
    <definedName name="Tarea" localSheetId="0">#REF!</definedName>
    <definedName name="Tarea" localSheetId="1">#REF!</definedName>
    <definedName name="Tarea" localSheetId="5">#REF!</definedName>
    <definedName name="Tarea" localSheetId="4">#REF!</definedName>
    <definedName name="Tarea" localSheetId="9">#REF!</definedName>
    <definedName name="Tarea" localSheetId="8">#REF!</definedName>
    <definedName name="Tarea" localSheetId="13">#REF!</definedName>
    <definedName name="Tarea">#REF!</definedName>
    <definedName name="TaskNo" localSheetId="3">#REF!</definedName>
    <definedName name="TaskNo" localSheetId="2">#REF!</definedName>
    <definedName name="TaskNo" localSheetId="12">#REF!</definedName>
    <definedName name="TaskNo" localSheetId="7">#REF!</definedName>
    <definedName name="TaskNo" localSheetId="14">#REF!</definedName>
    <definedName name="TaskNo" localSheetId="0">#REF!</definedName>
    <definedName name="TaskNo" localSheetId="1">#REF!</definedName>
    <definedName name="TaskNo" localSheetId="5">#REF!</definedName>
    <definedName name="TaskNo" localSheetId="4">#REF!</definedName>
    <definedName name="TaskNo" localSheetId="9">#REF!</definedName>
    <definedName name="TaskNo" localSheetId="8">#REF!</definedName>
    <definedName name="TaskNo" localSheetId="13">#REF!</definedName>
    <definedName name="TaskNo">#REF!</definedName>
    <definedName name="_xlnm.Print_Titles" localSheetId="3">'Casinos y Juegos de Azar'!$1:$9</definedName>
    <definedName name="_xlnm.Print_Titles" localSheetId="2">'Crédito Público'!$1:$6</definedName>
    <definedName name="_xlnm.Print_Titles" localSheetId="12">DA!$1:$11</definedName>
    <definedName name="_xlnm.Print_Titles" localSheetId="10">DARH!$1:$5</definedName>
    <definedName name="_xlnm.Print_Titles" localSheetId="14">'DF '!$3:$5</definedName>
    <definedName name="_xlnm.Print_Titles" localSheetId="0">'DGAPF '!$3:$5</definedName>
    <definedName name="_xlnm.Print_Titles" localSheetId="1">'DGPLT '!$1:$4</definedName>
    <definedName name="_xlnm.Print_Titles" localSheetId="5">DJ!$3:$5</definedName>
    <definedName name="_xlnm.Print_Titles" localSheetId="6">DPD!$3:$6</definedName>
    <definedName name="_xlnm.Print_Titles" localSheetId="4">'DRDA '!$1:$12</definedName>
    <definedName name="_xlnm.Print_Titles" localSheetId="11">DTIC!$3:$5</definedName>
    <definedName name="_xlnm.Print_Titles" localSheetId="9">ME!$3:$5</definedName>
    <definedName name="_xlnm.Print_Titles" localSheetId="8">OAI!$3:$5</definedName>
    <definedName name="_xlnm.Print_Titles" localSheetId="13">'PE  '!$3:$5</definedName>
    <definedName name="UnidadesList" localSheetId="2">'[3]Informacion '!$Q$3:$Q$43</definedName>
    <definedName name="UnidadesList">'[4]Informacion '!$Q$3:$Q$43</definedName>
    <definedName name="wwww">#REF!</definedName>
    <definedName name="YA">#REF!</definedName>
    <definedName name="Z_21736642_342D_4288_BDB5_8C37ED26601C_.wvu.Cols" localSheetId="2" hidden="1">'Crédito Público'!$C:$D,'Crédito Público'!$F:$F</definedName>
    <definedName name="Z_21736642_342D_4288_BDB5_8C37ED26601C_.wvu.PrintArea" localSheetId="2" hidden="1">'Crédito Público'!$B$1:$X$222</definedName>
    <definedName name="Z_21736642_342D_4288_BDB5_8C37ED26601C_.wvu.PrintTitles" localSheetId="2" hidden="1">'Crédito Público'!$1:$6</definedName>
    <definedName name="Z_21736642_342D_4288_BDB5_8C37ED26601C_.wvu.Rows" localSheetId="2" hidden="1">'Crédito Público'!#REF!</definedName>
    <definedName name="Z_5765DDED_8954_4B39_92A7_97E07541CED0_.wvu.PrintArea" localSheetId="2" hidden="1">'Crédito Público'!$B$1:$X$206</definedName>
    <definedName name="Z_5765DDED_8954_4B39_92A7_97E07541CED0_.wvu.PrintTitles" localSheetId="2" hidden="1">'Crédito Público'!$1:$6</definedName>
    <definedName name="Z_5765DDED_8954_4B39_92A7_97E07541CED0_.wvu.Rows" localSheetId="2" hidden="1">'Crédito Público'!#REF!</definedName>
    <definedName name="Z_6B3D8C3D_6951_44CC_B394_AC94DFB38909_.wvu.Cols" localSheetId="2" hidden="1">'Crédito Público'!$C:$D,'Crédito Público'!$F:$F</definedName>
    <definedName name="Z_6B3D8C3D_6951_44CC_B394_AC94DFB38909_.wvu.PrintArea" localSheetId="2" hidden="1">'Crédito Público'!$B$1:$X$206</definedName>
    <definedName name="Z_6B3D8C3D_6951_44CC_B394_AC94DFB38909_.wvu.PrintTitles" localSheetId="2" hidden="1">'Crédito Público'!$1:$6</definedName>
    <definedName name="Z_8A980F43_1E3F_4B84_8021_32C1E04E9455_.wvu.Cols" localSheetId="2" hidden="1">'Crédito Público'!$C:$D,'Crédito Público'!$F:$F</definedName>
    <definedName name="Z_8A980F43_1E3F_4B84_8021_32C1E04E9455_.wvu.PrintArea" localSheetId="2" hidden="1">'Crédito Público'!$B$1:$X$206</definedName>
    <definedName name="Z_8A980F43_1E3F_4B84_8021_32C1E04E9455_.wvu.PrintTitles" localSheetId="2" hidden="1">'Crédito Público'!$1:$6</definedName>
    <definedName name="Z_A88BDCE5_59D1_4183_90F2_49E4029EE443_.wvu.Cols" localSheetId="2" hidden="1">'Crédito Público'!$F:$F</definedName>
    <definedName name="Z_AD3FC572_3DE4_4A0C_8C19_1676517D09C1_.wvu.PrintArea" localSheetId="2" hidden="1">'Crédito Público'!$B$1:$X$206</definedName>
    <definedName name="Z_AD3FC572_3DE4_4A0C_8C19_1676517D09C1_.wvu.PrintTitles" localSheetId="2" hidden="1">'Crédito Público'!$1:$6</definedName>
    <definedName name="Z_BE3809DA_8580_4009_86FA_161BDEBF4D3E_.wvu.PrintArea" localSheetId="2" hidden="1">'Crédito Público'!$B$1:$X$206</definedName>
    <definedName name="Z_BE3809DA_8580_4009_86FA_161BDEBF4D3E_.wvu.PrintTitles" localSheetId="2" hidden="1">'Crédito Público'!$1:$6</definedName>
    <definedName name="Z_C77BCA7D_7E2D_4C74_9AD3_8E7EB6608067_.wvu.Cols" localSheetId="2" hidden="1">'Crédito Público'!$F:$F</definedName>
    <definedName name="Z_C77BCA7D_7E2D_4C74_9AD3_8E7EB6608067_.wvu.Rows" localSheetId="2" hidden="1">'Crédito Público'!$2:$5</definedName>
    <definedName name="Z_C80FAFFC_C2A8_4BDA_B9BD_D2B9F2F4B971_.wvu.Cols" localSheetId="2" hidden="1">'Crédito Público'!$C:$D,'Crédito Público'!$F:$F</definedName>
    <definedName name="Z_C80FAFFC_C2A8_4BDA_B9BD_D2B9F2F4B971_.wvu.PrintArea" localSheetId="2" hidden="1">'Crédito Público'!$B$1:$X$206</definedName>
    <definedName name="Z_C80FAFFC_C2A8_4BDA_B9BD_D2B9F2F4B971_.wvu.PrintTitles" localSheetId="2" hidden="1">'Crédito Público'!$1:$6</definedName>
    <definedName name="Z_EEFDC58D_6133_4B79_B8A0_ABF22E67F6F7_.wvu.PrintArea" localSheetId="2" hidden="1">'Crédito Público'!$B$1:$X$206</definedName>
    <definedName name="Z_EEFDC58D_6133_4B79_B8A0_ABF22E67F6F7_.wvu.PrintTitles" localSheetId="2" hidden="1">'Crédito Público'!$1:$6</definedName>
    <definedName name="Z_F4D7280B_A736_4855_9B05_42540EFADF5F_.wvu.Cols" localSheetId="2" hidden="1">'Crédito Público'!$C:$D,'Crédito Público'!$F:$F</definedName>
    <definedName name="Z_F4D7280B_A736_4855_9B05_42540EFADF5F_.wvu.PrintArea" localSheetId="2" hidden="1">'Crédito Público'!$B$1:$X$206</definedName>
    <definedName name="Z_F4D7280B_A736_4855_9B05_42540EFADF5F_.wvu.PrintTitles" localSheetId="2" hidden="1">'Crédito Público'!$1:$6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4" i="15" l="1"/>
  <c r="T24" i="15"/>
  <c r="S261" i="14" l="1"/>
  <c r="T77" i="11" l="1"/>
  <c r="T15" i="8" l="1"/>
  <c r="U40" i="5" l="1"/>
  <c r="U59" i="5"/>
  <c r="T75" i="5"/>
  <c r="U84" i="5"/>
  <c r="U88" i="5"/>
  <c r="T92" i="5"/>
  <c r="U94" i="5"/>
  <c r="U95" i="5"/>
  <c r="T104" i="5"/>
  <c r="T106" i="5"/>
  <c r="T111" i="5"/>
  <c r="T204" i="5"/>
  <c r="U215" i="5"/>
  <c r="T21" i="1" l="1"/>
  <c r="S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tc={B37F9751-0473-4BF9-9F9D-A9F3FCEA7CE2}</author>
    <author>tc={4C8C40E5-C582-4718-94BC-B86CF97189A2}</author>
    <author>tc={6E18D59A-92C8-4C3B-86EC-7358EDD6EB86}</author>
    <author>tc={0971B4C1-275A-480F-B672-A13BA891BDFC}</author>
    <author>tc={1432DF81-88C4-476B-9154-3413BD30383A}</author>
    <author>tc={EAE52969-CCC1-4D0A-A2E2-93C4DC63CAC7}</author>
    <author>tc={2DC4948F-B5E0-4222-89ED-9C6D9C341E47}</author>
    <author>tc={74AA0D4C-293F-4CD7-8994-62A56B21A56C}</author>
    <author>tc={CE5E4057-AC57-4B53-BB85-8A4E02ACB32A}</author>
    <author>Mariam Ortiz</author>
  </authors>
  <commentList>
    <comment ref="C12" authorId="0" shapeId="0" xr:uid="{B37F9751-0473-4BF9-9F9D-A9F3FCEA7CE2}">
      <text>
        <t>[Comentario encadenado]
Su versión de Excel le permite leer este comentario encadenado; sin embargo, las ediciones que se apliquen se quitarán si el archivo se abre en una versión más reciente de Excel. Más información: https://go.microsoft.com/fwlink/?linkid=870924
Comentario:
    Referentes a los regimenes de Centros Logisticos y Desarrollo Fronterizo.</t>
      </text>
    </comment>
    <comment ref="U84" authorId="1" shapeId="0" xr:uid="{4C8C40E5-C582-4718-94BC-B86CF97189A2}">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2 personas</t>
      </text>
    </comment>
    <comment ref="U88" authorId="2" shapeId="0" xr:uid="{6E18D59A-92C8-4C3B-86EC-7358EDD6EB86}">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2 personas</t>
      </text>
    </comment>
    <comment ref="T92" authorId="3" shapeId="0" xr:uid="{0971B4C1-275A-480F-B672-A13BA891BDFC}">
      <text>
        <t>[Comentario encadenado]
Su versión de Excel le permite leer este comentario encadenado; sin embargo, las ediciones que se apliquen se quitarán si el archivo se abre en una versión más reciente de Excel. Más información: https://go.microsoft.com/fwlink/?linkid=870924
Comentario:
    2 Coordinadores
2 Analistas 
1 Técnico
Cálculos en base a 13 salarios y a la mediana de cada posición.</t>
      </text>
    </comment>
    <comment ref="U94" authorId="4" shapeId="0" xr:uid="{1432DF81-88C4-476B-9154-3413BD30383A}">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2 personas</t>
      </text>
    </comment>
    <comment ref="U95" authorId="5" shapeId="0" xr:uid="{EAE52969-CCC1-4D0A-A2E2-93C4DC63CAC7}">
      <text>
        <t>[Comentario encadenado]
Su versión de Excel le permite leer este comentario encadenado; sin embargo, las ediciones que se apliquen se quitarán si el archivo se abre en una versión más reciente de Excel. Más información: https://go.microsoft.com/fwlink/?linkid=870924
Comentario:
    Para 2 personas</t>
      </text>
    </comment>
    <comment ref="T104" authorId="6" shapeId="0" xr:uid="{2DC4948F-B5E0-4222-89ED-9C6D9C341E47}">
      <text>
        <t>[Comentario encadenado]
Su versión de Excel le permite leer este comentario encadenado; sin embargo, las ediciones que se apliquen se quitarán si el archivo se abre en una versión más reciente de Excel. Más información: https://go.microsoft.com/fwlink/?linkid=870924
Comentario:
    1 Supervisor
1 Analista
Cálculo en base a 13 salarios y a la mediana de la posición.</t>
      </text>
    </comment>
    <comment ref="T111" authorId="7" shapeId="0" xr:uid="{74AA0D4C-293F-4CD7-8994-62A56B21A56C}">
      <text>
        <t>[Comentario encadenado]
Su versión de Excel le permite leer este comentario encadenado; sin embargo, las ediciones que se apliquen se quitarán si el archivo se abre en una versión más reciente de Excel. Más información: https://go.microsoft.com/fwlink/?linkid=870924
Comentario:
    1 Encargado de División
1 Analista de Estudios y Políticas Tributarias 1
Cálculo en base a 13 salarios y a la mediana de la posición.</t>
      </text>
    </comment>
    <comment ref="T204" authorId="8" shapeId="0" xr:uid="{CE5E4057-AC57-4B53-BB85-8A4E02ACB32A}">
      <text>
        <t>[Comentario encadenado]
Su versión de Excel le permite leer este comentario encadenado; sin embargo, las ediciones que se apliquen se quitarán si el archivo se abre en una versión más reciente de Excel. Más información: https://go.microsoft.com/fwlink/?linkid=870924
Comentario:
    1 Encargado de División
1 Analista de Estudios y Proyecciones de Recaudación 1
Cálculo en base a 13 salarios y a la mediana de la posición.</t>
      </text>
    </comment>
    <comment ref="U215" authorId="9" shapeId="0" xr:uid="{DF914E95-680B-41D9-AE5A-59BC7E557F1E}">
      <text>
        <r>
          <rPr>
            <b/>
            <sz val="11"/>
            <color indexed="81"/>
            <rFont val="Tahoma"/>
            <family val="2"/>
          </rPr>
          <t>Mariam Ortiz:</t>
        </r>
        <r>
          <rPr>
            <sz val="9"/>
            <color indexed="81"/>
            <rFont val="Tahoma"/>
            <family val="2"/>
          </rPr>
          <t xml:space="preserve">
</t>
        </r>
        <r>
          <rPr>
            <sz val="11"/>
            <color indexed="81"/>
            <rFont val="Tahoma"/>
            <family val="2"/>
          </rPr>
          <t>Para la estimación se consideran los viáticos por una semana en Corea, incluyendo boleto aéreo y gestión de visado para la Directora General. Los gastos podrían incrementar si se realiza más de una ronda de negociación fuera del país.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Mitchell Josefina Zapata Moore</author>
    <author>Author</author>
    <author>Crédito Público</author>
    <author>Cynthia Ivette Arias Baez</author>
    <author>Gilberto Almonte Frias</author>
  </authors>
  <commentList>
    <comment ref="F11" authorId="0" shapeId="0" xr:uid="{DBC7240E-C2B0-4CB5-9669-DCB625145C3C}">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E20" authorId="1" shapeId="0" xr:uid="{7201568B-9C8C-4A73-8FE9-14567BDD1B24}">
      <text>
        <r>
          <rPr>
            <b/>
            <sz val="9"/>
            <color indexed="81"/>
            <rFont val="Tahoma"/>
            <family val="2"/>
          </rPr>
          <t>Author:</t>
        </r>
        <r>
          <rPr>
            <sz val="9"/>
            <color indexed="81"/>
            <rFont val="Tahoma"/>
            <family val="2"/>
          </rPr>
          <t xml:space="preserve">
Se debe incluir una 4ta actividad que sea desarrollar herramientas para detectar posibles oportunidades de ejecutar una operación de manejo de pasivos</t>
        </r>
      </text>
    </comment>
    <comment ref="F30" authorId="0" shapeId="0" xr:uid="{F694FB56-8DA2-4FD0-9131-B4097F5E309D}">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F39" authorId="0" shapeId="0" xr:uid="{279FD381-8078-4A53-9C7E-6430E3C11BD4}">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I42" authorId="2" shapeId="0" xr:uid="{A6DE2019-F809-47E6-84EA-270C64C95D33}">
      <text>
        <r>
          <rPr>
            <b/>
            <sz val="9"/>
            <color indexed="81"/>
            <rFont val="Tahoma"/>
            <family val="2"/>
          </rPr>
          <t>Crédito Público:</t>
        </r>
        <r>
          <rPr>
            <sz val="9"/>
            <color indexed="81"/>
            <rFont val="Tahoma"/>
            <family val="2"/>
          </rPr>
          <t xml:space="preserve">
En </t>
        </r>
      </text>
    </comment>
    <comment ref="I46" authorId="2" shapeId="0" xr:uid="{C4386F2B-9FE9-481C-A32E-2974622AF97C}">
      <text>
        <r>
          <rPr>
            <b/>
            <sz val="9"/>
            <color indexed="81"/>
            <rFont val="Tahoma"/>
            <family val="2"/>
          </rPr>
          <t>Crédito Público:</t>
        </r>
        <r>
          <rPr>
            <sz val="9"/>
            <color indexed="81"/>
            <rFont val="Tahoma"/>
            <family val="2"/>
          </rPr>
          <t xml:space="preserve">
En </t>
        </r>
      </text>
    </comment>
    <comment ref="F52" authorId="0" shapeId="0" xr:uid="{98F1BC16-CB25-43EB-9BF7-2DE4DF2C16F3}">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I55" authorId="2" shapeId="0" xr:uid="{4E23C924-05A1-45F5-9BB9-8776E41DCB4B}">
      <text>
        <r>
          <rPr>
            <b/>
            <sz val="9"/>
            <color indexed="81"/>
            <rFont val="Tahoma"/>
            <family val="2"/>
          </rPr>
          <t>Crédito Público:</t>
        </r>
        <r>
          <rPr>
            <sz val="9"/>
            <color indexed="81"/>
            <rFont val="Tahoma"/>
            <family val="2"/>
          </rPr>
          <t xml:space="preserve">
En </t>
        </r>
      </text>
    </comment>
    <comment ref="I59" authorId="2" shapeId="0" xr:uid="{B30D974F-31F2-4E15-A721-ACD9369984A6}">
      <text>
        <r>
          <rPr>
            <b/>
            <sz val="9"/>
            <color indexed="81"/>
            <rFont val="Tahoma"/>
            <family val="2"/>
          </rPr>
          <t>Crédito Público:</t>
        </r>
        <r>
          <rPr>
            <sz val="9"/>
            <color indexed="81"/>
            <rFont val="Tahoma"/>
            <family val="2"/>
          </rPr>
          <t xml:space="preserve">
En </t>
        </r>
      </text>
    </comment>
    <comment ref="B67" authorId="1" shapeId="0" xr:uid="{E8C7C9A5-845C-490A-9DD3-0EB2E80F1A9B}">
      <text>
        <r>
          <rPr>
            <b/>
            <sz val="9"/>
            <color indexed="81"/>
            <rFont val="Tahoma"/>
            <family val="2"/>
          </rPr>
          <t>Autor:</t>
        </r>
        <r>
          <rPr>
            <sz val="9"/>
            <color indexed="81"/>
            <rFont val="Tahoma"/>
            <family val="2"/>
          </rPr>
          <t xml:space="preserve">
Proponemos contratar asistencia técnica para evaluar plataforma actual y extender el inicio de esta actividad para julio 2021.</t>
        </r>
      </text>
    </comment>
    <comment ref="F72" authorId="0" shapeId="0" xr:uid="{02832D5B-5BC9-44F7-BF52-CC5960658CD6}">
      <text>
        <r>
          <rPr>
            <b/>
            <sz val="9"/>
            <color indexed="81"/>
            <rFont val="Tahoma"/>
            <family val="2"/>
          </rPr>
          <t>Mitchell Josefina Zapata Moore:</t>
        </r>
        <r>
          <rPr>
            <sz val="9"/>
            <color indexed="81"/>
            <rFont val="Tahoma"/>
            <family val="2"/>
          </rPr>
          <t xml:space="preserve">
</t>
        </r>
        <r>
          <rPr>
            <sz val="9"/>
            <color indexed="81"/>
            <rFont val="Tahoma"/>
            <family val="2"/>
          </rPr>
          <t>Se requiere que la Unidad defina las tareas de los productos, para mayor precisión en la operatividad que manejan, en los casos que aplique</t>
        </r>
        <r>
          <rPr>
            <sz val="9"/>
            <color indexed="81"/>
            <rFont val="Tahoma"/>
            <family val="2"/>
          </rPr>
          <t>.</t>
        </r>
      </text>
    </comment>
    <comment ref="C79" authorId="3" shapeId="0" xr:uid="{A514D94F-620F-4C96-AE11-FD32F3E6C075}">
      <text>
        <r>
          <rPr>
            <b/>
            <sz val="9"/>
            <color indexed="81"/>
            <rFont val="Tahoma"/>
            <family val="2"/>
          </rPr>
          <t xml:space="preserve">Omar García Portalatín:
</t>
        </r>
        <r>
          <rPr>
            <sz val="9"/>
            <color indexed="81"/>
            <rFont val="Tahoma"/>
            <family val="2"/>
          </rPr>
          <t xml:space="preserve">Este proceso no tiene una periodicidad específica. El mismo obedece a factores de mercado y decisiones de los hacedores de política (Director de CP/Ministro de Hacienda)
</t>
        </r>
      </text>
    </comment>
    <comment ref="B118" authorId="4" shapeId="0" xr:uid="{476CAC69-72A9-43AD-98EA-36772B7CA2D9}">
      <text>
        <r>
          <rPr>
            <b/>
            <sz val="9"/>
            <color indexed="81"/>
            <rFont val="Tahoma"/>
            <family val="2"/>
          </rPr>
          <t>Gilberto Almonte Frias:</t>
        </r>
        <r>
          <rPr>
            <sz val="9"/>
            <color indexed="81"/>
            <rFont val="Tahoma"/>
            <family val="2"/>
          </rPr>
          <t xml:space="preserve">
 ELIMINAR LA MODALIDAD DE PAGO DIRECTO</t>
        </r>
      </text>
    </comment>
    <comment ref="E118" authorId="4" shapeId="0" xr:uid="{E5374A0A-E20F-455F-B618-A6173165EA24}">
      <text>
        <r>
          <rPr>
            <b/>
            <sz val="9"/>
            <color indexed="81"/>
            <rFont val="Tahoma"/>
            <family val="2"/>
          </rPr>
          <t>Gilberto Almonte Frias:</t>
        </r>
        <r>
          <rPr>
            <sz val="9"/>
            <color indexed="81"/>
            <rFont val="Tahoma"/>
            <family val="2"/>
          </rPr>
          <t xml:space="preserve">
QUE ES FEP?</t>
        </r>
      </text>
    </comment>
    <comment ref="E119" authorId="4" shapeId="0" xr:uid="{9E72336E-3167-4C3D-88D0-79A07B45FA69}">
      <text>
        <r>
          <rPr>
            <b/>
            <sz val="9"/>
            <color indexed="81"/>
            <rFont val="Tahoma"/>
            <family val="2"/>
          </rPr>
          <t>Gilberto Almonte Frias:</t>
        </r>
        <r>
          <rPr>
            <sz val="9"/>
            <color indexed="81"/>
            <rFont val="Tahoma"/>
            <family val="2"/>
          </rPr>
          <t xml:space="preserve">
Verificar con Backoffice si remiten a DIGECOG</t>
        </r>
      </text>
    </comment>
    <comment ref="B120" authorId="4" shapeId="0" xr:uid="{A71BB96C-3F9C-4E32-81D8-0F867B7598E4}">
      <text>
        <r>
          <rPr>
            <b/>
            <sz val="9"/>
            <color indexed="81"/>
            <rFont val="Tahoma"/>
            <family val="2"/>
          </rPr>
          <t>Gilberto Almonte Frias:</t>
        </r>
        <r>
          <rPr>
            <sz val="9"/>
            <color indexed="81"/>
            <rFont val="Tahoma"/>
            <family val="2"/>
          </rPr>
          <t xml:space="preserve">
Entre las subactividades no se registra nada, se concilian los registros</t>
        </r>
      </text>
    </comment>
    <comment ref="G130" authorId="4" shapeId="0" xr:uid="{9B516F66-042A-4149-88DC-6548B4C6F0C0}">
      <text>
        <r>
          <rPr>
            <b/>
            <sz val="9"/>
            <color indexed="81"/>
            <rFont val="Tahoma"/>
            <family val="2"/>
          </rPr>
          <t>Gilberto Almonte Frias:</t>
        </r>
        <r>
          <rPr>
            <sz val="9"/>
            <color indexed="81"/>
            <rFont val="Tahoma"/>
            <family val="2"/>
          </rPr>
          <t xml:space="preserve">
Debería ser el reporte diario de mercado</t>
        </r>
      </text>
    </comment>
    <comment ref="B134" authorId="4" shapeId="0" xr:uid="{7EE9C1EA-386C-4E86-80FC-A26BC52E1560}">
      <text>
        <r>
          <rPr>
            <b/>
            <sz val="9"/>
            <color indexed="81"/>
            <rFont val="Tahoma"/>
            <family val="2"/>
          </rPr>
          <t>Gilberto Almonte Frias:</t>
        </r>
        <r>
          <rPr>
            <sz val="9"/>
            <color indexed="81"/>
            <rFont val="Tahoma"/>
            <family val="2"/>
          </rPr>
          <t xml:space="preserve">
No se ejecuta regularmente, validar si se va a hacer o no.</t>
        </r>
      </text>
    </comment>
    <comment ref="B137" authorId="4" shapeId="0" xr:uid="{4C797DB6-4606-4E74-AB28-D67C1B266002}">
      <text>
        <r>
          <rPr>
            <b/>
            <sz val="9"/>
            <color indexed="81"/>
            <rFont val="Tahoma"/>
            <family val="2"/>
          </rPr>
          <t>Gilberto Almonte Frias:</t>
        </r>
        <r>
          <rPr>
            <sz val="9"/>
            <color indexed="81"/>
            <rFont val="Tahoma"/>
            <family val="2"/>
          </rPr>
          <t xml:space="preserve">
Validar con Kenlly</t>
        </r>
      </text>
    </comment>
    <comment ref="B140" authorId="4" shapeId="0" xr:uid="{65E557C5-CF6F-4DEF-B7D4-B1E27264084C}">
      <text>
        <r>
          <rPr>
            <b/>
            <sz val="9"/>
            <color indexed="81"/>
            <rFont val="Tahoma"/>
            <family val="2"/>
          </rPr>
          <t>Gilberto Almonte Frias:</t>
        </r>
        <r>
          <rPr>
            <sz val="9"/>
            <color indexed="81"/>
            <rFont val="Tahoma"/>
            <family val="2"/>
          </rPr>
          <t xml:space="preserve">
Validar con Kenlly</t>
        </r>
      </text>
    </comment>
    <comment ref="E148" authorId="4" shapeId="0" xr:uid="{E6BBA133-90CD-4E6E-ACE9-C99551510888}">
      <text>
        <r>
          <rPr>
            <b/>
            <sz val="9"/>
            <color indexed="81"/>
            <rFont val="Tahoma"/>
            <family val="2"/>
          </rPr>
          <t>Gilberto Almonte Frias:</t>
        </r>
        <r>
          <rPr>
            <sz val="9"/>
            <color indexed="81"/>
            <rFont val="Tahoma"/>
            <family val="2"/>
          </rPr>
          <t xml:space="preserve">
Validar si se estará haciendo de manera regular.</t>
        </r>
      </text>
    </comment>
    <comment ref="B150" authorId="4" shapeId="0" xr:uid="{52DD0FB6-4254-4225-B3C4-02DFB284846A}">
      <text>
        <r>
          <rPr>
            <b/>
            <sz val="9"/>
            <color indexed="81"/>
            <rFont val="Tahoma"/>
            <family val="2"/>
          </rPr>
          <t>Gilberto Almonte Frias:</t>
        </r>
        <r>
          <rPr>
            <sz val="9"/>
            <color indexed="81"/>
            <rFont val="Tahoma"/>
            <family val="2"/>
          </rPr>
          <t xml:space="preserve">
Verificar si se hace</t>
        </r>
      </text>
    </comment>
    <comment ref="B154" authorId="4" shapeId="0" xr:uid="{8F353782-BFC6-4A39-936F-93A09CF0DE96}">
      <text>
        <r>
          <rPr>
            <b/>
            <sz val="9"/>
            <color indexed="81"/>
            <rFont val="Tahoma"/>
            <family val="2"/>
          </rPr>
          <t>Gilberto Almonte Frias:</t>
        </r>
        <r>
          <rPr>
            <sz val="9"/>
            <color indexed="81"/>
            <rFont val="Tahoma"/>
            <family val="2"/>
          </rPr>
          <t xml:space="preserve">
Validar si se hace.</t>
        </r>
      </text>
    </comment>
    <comment ref="B157" authorId="4" shapeId="0" xr:uid="{07C6F506-8A8E-4E6F-A039-E514A14D10AB}">
      <text>
        <r>
          <rPr>
            <b/>
            <sz val="9"/>
            <color indexed="81"/>
            <rFont val="Tahoma"/>
            <family val="2"/>
          </rPr>
          <t>Gilberto Almonte Frias:</t>
        </r>
        <r>
          <rPr>
            <sz val="9"/>
            <color indexed="81"/>
            <rFont val="Tahoma"/>
            <family val="2"/>
          </rPr>
          <t xml:space="preserve">
Esto no se hace en un solo reporte comparativo, se hacen dos reportes separados, uno de ejecución y otro de cuotas</t>
        </r>
      </text>
    </comment>
    <comment ref="B164" authorId="4" shapeId="0" xr:uid="{897F2AA6-2D05-420E-B3FC-D99EE3A5580E}">
      <text>
        <r>
          <rPr>
            <b/>
            <sz val="9"/>
            <color indexed="81"/>
            <rFont val="Tahoma"/>
            <family val="2"/>
          </rPr>
          <t>Gilberto Almonte Frias:</t>
        </r>
        <r>
          <rPr>
            <sz val="9"/>
            <color indexed="81"/>
            <rFont val="Tahoma"/>
            <family val="2"/>
          </rPr>
          <t xml:space="preserve">
Responder solicitudes sobre la deuda publica, deberia ser la actividad</t>
        </r>
      </text>
    </comment>
    <comment ref="B169" authorId="4" shapeId="0" xr:uid="{28409A3D-65C9-4CEA-9ACB-3F28249460AE}">
      <text>
        <r>
          <rPr>
            <b/>
            <sz val="9"/>
            <color indexed="81"/>
            <rFont val="Tahoma"/>
            <family val="2"/>
          </rPr>
          <t>Gilberto Almonte Frias:</t>
        </r>
        <r>
          <rPr>
            <sz val="9"/>
            <color indexed="81"/>
            <rFont val="Tahoma"/>
            <family val="2"/>
          </rPr>
          <t xml:space="preserve">
Esto debe ser una sub actividad de la actividad de emision de bonos globales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Yonoris Altagracia Bottier Galan</author>
    <author>rlora</author>
    <author>Emily Monegro</author>
  </authors>
  <commentList>
    <comment ref="A11" authorId="0" shapeId="0" xr:uid="{00000000-0006-0000-0000-000001000000}">
      <text>
        <r>
          <rPr>
            <b/>
            <sz val="9"/>
            <color indexed="81"/>
            <rFont val="Tahoma"/>
            <family val="2"/>
          </rPr>
          <t xml:space="preserve">Yonoris Altagracia Bottier Galan:
Esta actividad está sujeto a que se mantenga vigente el Artículo 21 del Proyecto de Ley de Presupuesto General del Estado 2019, en el 2020
</t>
        </r>
      </text>
    </comment>
    <comment ref="C11" authorId="1" shapeId="0" xr:uid="{00000000-0006-0000-0000-000002000000}">
      <text>
        <r>
          <rPr>
            <b/>
            <sz val="9"/>
            <color indexed="81"/>
            <rFont val="Tahoma"/>
            <family val="2"/>
          </rPr>
          <t>rlora:</t>
        </r>
        <r>
          <rPr>
            <sz val="9"/>
            <color indexed="81"/>
            <rFont val="Tahoma"/>
            <family val="2"/>
          </rPr>
          <t xml:space="preserve">
De acuerdo a lo previsto en la ejecución del Proyecto</t>
        </r>
      </text>
    </comment>
    <comment ref="D89" authorId="2" shapeId="0" xr:uid="{00000000-0006-0000-0000-000006000000}">
      <text>
        <r>
          <rPr>
            <b/>
            <sz val="9"/>
            <color indexed="81"/>
            <rFont val="Tahoma"/>
            <family val="2"/>
          </rPr>
          <t>Emily Monegro:</t>
        </r>
        <r>
          <rPr>
            <sz val="9"/>
            <color indexed="81"/>
            <rFont val="Tahoma"/>
            <family val="2"/>
          </rPr>
          <t xml:space="preserve">
Esta casilla está incompleta, indicar la subactividad.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Rosa Maria Lora Maldonado</author>
  </authors>
  <commentList>
    <comment ref="C83" authorId="0" shapeId="0" xr:uid="{B7FF004A-ED8F-4ADE-949B-E6F41D7BCD72}">
      <text>
        <r>
          <rPr>
            <b/>
            <sz val="9"/>
            <color indexed="81"/>
            <rFont val="Tahoma"/>
            <family val="2"/>
          </rPr>
          <t>Rosa Maria Lora Maldonado:</t>
        </r>
        <r>
          <rPr>
            <sz val="9"/>
            <color indexed="81"/>
            <rFont val="Tahoma"/>
            <family val="2"/>
          </rPr>
          <t xml:space="preserve">
</t>
        </r>
        <r>
          <rPr>
            <sz val="14"/>
            <color indexed="81"/>
            <rFont val="Tahoma"/>
            <family val="2"/>
          </rPr>
          <t>Incorporar tareas relativas a la estructuración de Informe y Plan de Acción.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tc={7D8EE549-F9CA-4460-ABD2-511BF35BB775}</author>
    <author>tc={E38A633F-1DBC-42CA-B376-2B03DFA34AEA}</author>
    <author>Calidad en la Gestion</author>
    <author>Allison Gisel Sosa Santiago</author>
    <author>Rohanna Caceres Roa</author>
    <author>Rosa Maria Lora Maldonado</author>
  </authors>
  <commentList>
    <comment ref="A13" authorId="0" shapeId="0" xr:uid="{7D8EE549-F9CA-4460-ABD2-511BF35BB775}">
      <text>
        <t>[Comentario encadenado]
Su versión de Excel le permite leer este comentario encadenado; sin embargo, las ediciones que se apliquen se quitarán si el archivo se abre en una versión más reciente de Excel. Más información: https://go.microsoft.com/fwlink/?linkid=870924
Comentario:
    A  la espera del documento de la metodología de costeo, para la definición final de las actividades. 
Esta actividad será articulada con el nuevo PEI</t>
      </text>
    </comment>
    <comment ref="R34" authorId="1" shapeId="0" xr:uid="{E38A633F-1DBC-42CA-B376-2B03DFA34AEA}">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Incluir capacitaciones,solicitud de salones, refrigerios, suministros, materiales gastables, equipos.</t>
      </text>
    </comment>
    <comment ref="B75" authorId="2" shapeId="0" xr:uid="{A51031C1-68DE-4E93-9DD5-38B510C5A741}">
      <text>
        <r>
          <rPr>
            <b/>
            <sz val="11"/>
            <color indexed="81"/>
            <rFont val="Tahoma"/>
            <family val="2"/>
          </rPr>
          <t>Calidad en la Gestion:</t>
        </r>
        <r>
          <rPr>
            <sz val="11"/>
            <color indexed="81"/>
            <rFont val="Tahoma"/>
            <family val="2"/>
          </rPr>
          <t xml:space="preserve">
Dependerá de la actualización del bases del concurso en MAP</t>
        </r>
      </text>
    </comment>
    <comment ref="B77" authorId="3" shapeId="0" xr:uid="{961BBFA8-0656-4F28-93B8-F86116AF9787}">
      <text>
        <r>
          <rPr>
            <b/>
            <sz val="11"/>
            <color indexed="81"/>
            <rFont val="Tahoma"/>
            <family val="2"/>
          </rPr>
          <t>Allison Gisel Sosa Santiago:</t>
        </r>
        <r>
          <rPr>
            <sz val="11"/>
            <color indexed="81"/>
            <rFont val="Tahoma"/>
            <family val="2"/>
          </rPr>
          <t xml:space="preserve">
Dependerá de resultados obtenidos</t>
        </r>
      </text>
    </comment>
    <comment ref="A85" authorId="4" shapeId="0" xr:uid="{306E0249-9C56-4BFD-B6F9-B41B434CEEBA}">
      <text>
        <r>
          <rPr>
            <b/>
            <sz val="9"/>
            <color indexed="81"/>
            <rFont val="Tahoma"/>
            <family val="2"/>
          </rPr>
          <t>Rohanna Caceres Roa:</t>
        </r>
        <r>
          <rPr>
            <sz val="9"/>
            <color indexed="81"/>
            <rFont val="Tahoma"/>
            <family val="2"/>
          </rPr>
          <t xml:space="preserve">
</t>
        </r>
        <r>
          <rPr>
            <sz val="12"/>
            <color indexed="81"/>
            <rFont val="Tahoma"/>
            <family val="2"/>
          </rPr>
          <t>Antes estaba como actividad rutinaria.
Pendiente confirmación de la continuidad del proyecto.</t>
        </r>
      </text>
    </comment>
    <comment ref="R99" authorId="2" shapeId="0" xr:uid="{EC09A352-1DE0-4684-883F-DD9B2445C6BA}">
      <text>
        <r>
          <rPr>
            <b/>
            <sz val="9"/>
            <color indexed="81"/>
            <rFont val="Tahoma"/>
            <family val="2"/>
          </rPr>
          <t>Calidad en la Gestion:</t>
        </r>
        <r>
          <rPr>
            <sz val="9"/>
            <color indexed="81"/>
            <rFont val="Tahoma"/>
            <family val="2"/>
          </rPr>
          <t xml:space="preserve">
</t>
        </r>
        <r>
          <rPr>
            <sz val="11"/>
            <color indexed="81"/>
            <rFont val="Tahoma"/>
            <family val="2"/>
          </rPr>
          <t>Incorporar dentro del programación.</t>
        </r>
      </text>
    </comment>
    <comment ref="R109" authorId="2" shapeId="0" xr:uid="{CB6AD38B-ABD5-4922-8A31-3569753C8B16}">
      <text>
        <r>
          <rPr>
            <b/>
            <sz val="9"/>
            <color indexed="81"/>
            <rFont val="Tahoma"/>
            <family val="2"/>
          </rPr>
          <t>Calidad en la Gestion:</t>
        </r>
        <r>
          <rPr>
            <sz val="9"/>
            <color indexed="81"/>
            <rFont val="Tahoma"/>
            <family val="2"/>
          </rPr>
          <t xml:space="preserve">
Incorporar dentro del programación de documentación..</t>
        </r>
      </text>
    </comment>
    <comment ref="C187" authorId="5" shapeId="0" xr:uid="{00000000-0006-0000-0000-000002000000}">
      <text>
        <r>
          <rPr>
            <b/>
            <sz val="9"/>
            <color indexed="81"/>
            <rFont val="Tahoma"/>
            <family val="2"/>
          </rPr>
          <t>Rosa Maria Lora Maldonado:</t>
        </r>
        <r>
          <rPr>
            <sz val="9"/>
            <color indexed="81"/>
            <rFont val="Tahoma"/>
            <family val="2"/>
          </rPr>
          <t xml:space="preserve">
</t>
        </r>
        <r>
          <rPr>
            <sz val="14"/>
            <color indexed="81"/>
            <rFont val="Tahoma"/>
            <family val="2"/>
          </rPr>
          <t>Incorporar tareas relativas a la estructuración de Informe y Plan de Acción.</t>
        </r>
      </text>
    </comment>
    <comment ref="C191" authorId="5" shapeId="0" xr:uid="{00000000-0006-0000-0000-000003000000}">
      <text>
        <r>
          <rPr>
            <b/>
            <sz val="9"/>
            <color indexed="81"/>
            <rFont val="Tahoma"/>
            <family val="2"/>
          </rPr>
          <t>Rosa Maria Lora Maldonado:</t>
        </r>
        <r>
          <rPr>
            <sz val="9"/>
            <color indexed="81"/>
            <rFont val="Tahoma"/>
            <family val="2"/>
          </rPr>
          <t xml:space="preserve">
</t>
        </r>
        <r>
          <rPr>
            <sz val="14"/>
            <color indexed="81"/>
            <rFont val="Tahoma"/>
            <family val="2"/>
          </rPr>
          <t>Incorporar tareas relativas a la estructuración de Informe y Plan de Acción.</t>
        </r>
      </text>
    </comment>
    <comment ref="B252" authorId="3" shapeId="0" xr:uid="{4C0134EC-AF0B-4AE3-BB32-4691F047C362}">
      <text>
        <r>
          <rPr>
            <b/>
            <sz val="11"/>
            <color indexed="81"/>
            <rFont val="Tahoma"/>
            <family val="2"/>
          </rPr>
          <t xml:space="preserve">Allison Gisel Sosa Santiago:
</t>
        </r>
        <r>
          <rPr>
            <sz val="11"/>
            <color indexed="81"/>
            <rFont val="Tahoma"/>
            <family val="2"/>
          </rPr>
          <t xml:space="preserve">La de Servicios Comprometidos se hace 2 veces al año y la de Satisfacción Ciudadana, 1 vez/año. </t>
        </r>
      </text>
    </comment>
    <comment ref="B261" authorId="3" shapeId="0" xr:uid="{5A8CDC1B-B433-4615-9056-148CEB3F33FA}">
      <text>
        <r>
          <rPr>
            <b/>
            <sz val="11"/>
            <color indexed="81"/>
            <rFont val="Tahoma"/>
            <family val="2"/>
          </rPr>
          <t>Allison Gisel Sosa Santiago:</t>
        </r>
        <r>
          <rPr>
            <sz val="11"/>
            <color indexed="81"/>
            <rFont val="Tahoma"/>
            <family val="2"/>
          </rPr>
          <t xml:space="preserve">
Este proceso está en el cronograma adelantado ya que es requisito del PNC,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Rosa Maria Lora Maldonado</author>
  </authors>
  <commentList>
    <comment ref="A45" authorId="0" shapeId="0" xr:uid="{C81FC58A-C5E3-419A-81F5-28CF5697C29C}">
      <text>
        <r>
          <rPr>
            <b/>
            <sz val="9"/>
            <color indexed="81"/>
            <rFont val="Tahoma"/>
            <family val="2"/>
          </rPr>
          <t>Rosa Maria Lora Maldonado:</t>
        </r>
        <r>
          <rPr>
            <sz val="9"/>
            <color indexed="81"/>
            <rFont val="Tahoma"/>
            <family val="2"/>
          </rPr>
          <t xml:space="preserve">
Incluir como parte de los requerimientos del sistema de planificación y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Paulina Ramirez Martinez</author>
  </authors>
  <commentList>
    <comment ref="B7" authorId="0" shapeId="0" xr:uid="{BD64061A-5ABD-4618-BA3A-5329A681FA27}">
      <text>
        <r>
          <rPr>
            <b/>
            <sz val="9"/>
            <color indexed="81"/>
            <rFont val="Tahoma"/>
            <family val="2"/>
          </rPr>
          <t>Paulina Ramirez Martínez:</t>
        </r>
        <r>
          <rPr>
            <sz val="9"/>
            <color indexed="81"/>
            <rFont val="Tahoma"/>
            <family val="2"/>
          </rPr>
          <t xml:space="preserve">
</t>
        </r>
        <r>
          <rPr>
            <sz val="14"/>
            <color indexed="81"/>
            <rFont val="Tahoma"/>
            <family val="2"/>
          </rPr>
          <t>Esta iniciativa corresponde al año 2019, ya que no aplica antes de correr el proceso de evaluación del desempeño por competencias</t>
        </r>
      </text>
    </comment>
    <comment ref="B16" authorId="0" shapeId="0" xr:uid="{B2F6F55F-F82D-4FA8-B6F1-8E23EBFD5413}">
      <text>
        <r>
          <rPr>
            <b/>
            <sz val="9"/>
            <color indexed="81"/>
            <rFont val="Tahoma"/>
            <family val="2"/>
          </rPr>
          <t>Paulina Ramirez Martínez:</t>
        </r>
        <r>
          <rPr>
            <sz val="9"/>
            <color indexed="81"/>
            <rFont val="Tahoma"/>
            <family val="2"/>
          </rPr>
          <t xml:space="preserve">
</t>
        </r>
        <r>
          <rPr>
            <sz val="14"/>
            <color indexed="81"/>
            <rFont val="Tahoma"/>
            <family val="2"/>
          </rPr>
          <t>deberá medirse el impacto del año que se implemente, por lo cual la primera medición ser realizara en el  primer trimestre del año 2020, la correspondiente a la implementación del 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Rosa Maria Lora Maldonado</author>
    <author>Johanna Antonia De Peña Martinez De Cruz</author>
  </authors>
  <commentList>
    <comment ref="C31" authorId="0" shapeId="0" xr:uid="{FA46AFEF-CB9C-4DD9-B8BF-31F731D548B5}">
      <text>
        <r>
          <rPr>
            <b/>
            <sz val="9"/>
            <color indexed="81"/>
            <rFont val="Tahoma"/>
            <family val="2"/>
          </rPr>
          <t>Rosa Maria Lora Maldonado:</t>
        </r>
        <r>
          <rPr>
            <sz val="9"/>
            <color indexed="81"/>
            <rFont val="Tahoma"/>
            <family val="2"/>
          </rPr>
          <t xml:space="preserve">
</t>
        </r>
        <r>
          <rPr>
            <sz val="14"/>
            <color indexed="81"/>
            <rFont val="Tahoma"/>
            <family val="2"/>
          </rPr>
          <t>Incorporar tareas relativas a la estructuración de Informe y Plan de Acción.</t>
        </r>
      </text>
    </comment>
    <comment ref="A32" authorId="1" shapeId="0" xr:uid="{23B67ACC-ADBF-4DA1-A6F5-7632E50734DF}">
      <text>
        <r>
          <rPr>
            <b/>
            <sz val="9"/>
            <color indexed="81"/>
            <rFont val="Tahoma"/>
            <family val="2"/>
          </rPr>
          <t>Johanna Antonia De Peña Martínez De Cruz:</t>
        </r>
        <r>
          <rPr>
            <sz val="9"/>
            <color indexed="81"/>
            <rFont val="Tahoma"/>
            <family val="2"/>
          </rPr>
          <t xml:space="preserve">
Esta actividad podrá fusionarse con la actividad de Núm. 13.- Ahorro de Energía. (Actividad establecidas en el Plan de Acción de la Política Ambiental).
DABS: de acuerdo, eliminar.
</t>
        </r>
        <r>
          <rPr>
            <b/>
            <sz val="9"/>
            <color indexed="81"/>
            <rFont val="Tahoma"/>
            <family val="2"/>
          </rPr>
          <t>Johanna Antonia De Peña Martínez De Cruz</t>
        </r>
        <r>
          <rPr>
            <sz val="9"/>
            <color indexed="81"/>
            <rFont val="Tahoma"/>
            <family val="2"/>
          </rPr>
          <t>:Esta actvidad ha sido eliminada y fusionada con la actividad 12 que anteriormente era la actividad 13, en la última revisión de fecha 05/02/2021.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Johanna Antonia De Peña Martinez De Cruz</author>
  </authors>
  <commentList>
    <comment ref="R12" authorId="0" shapeId="0" xr:uid="{6F2960D7-E8D7-48E9-8694-4049198F7ECB}">
      <text>
        <r>
          <rPr>
            <b/>
            <sz val="9"/>
            <color indexed="81"/>
            <rFont val="Tahoma"/>
            <family val="2"/>
          </rPr>
          <t>Johanna Antonia De Peña Martínez de Cruz:</t>
        </r>
        <r>
          <rPr>
            <sz val="9"/>
            <color indexed="81"/>
            <rFont val="Tahoma"/>
            <family val="2"/>
          </rPr>
          <t xml:space="preserve">
Verificar con la DCD la compra de uniformes, ya que en reunión con esa unidad, indicó que para el presente no se tendrá.</t>
        </r>
      </text>
    </comment>
  </commentList>
</comments>
</file>

<file path=xl/sharedStrings.xml><?xml version="1.0" encoding="utf-8"?>
<sst xmlns="http://schemas.openxmlformats.org/spreadsheetml/2006/main" count="4708" uniqueCount="3343">
  <si>
    <t>OFICINA DE ACCESO A LA INFORMACIÓN PÚBLICA</t>
  </si>
  <si>
    <t>Actividades Rutinarias</t>
  </si>
  <si>
    <t>Actividad</t>
  </si>
  <si>
    <t>Sub-actividades</t>
  </si>
  <si>
    <t>Tareas</t>
  </si>
  <si>
    <t>Medio de Verificación</t>
  </si>
  <si>
    <t>Responsable y Participantes</t>
  </si>
  <si>
    <t>Cronograma</t>
  </si>
  <si>
    <t>Recursos</t>
  </si>
  <si>
    <t>T-I</t>
  </si>
  <si>
    <t>T-II</t>
  </si>
  <si>
    <t>T-III</t>
  </si>
  <si>
    <t>No-Financieros</t>
  </si>
  <si>
    <t xml:space="preserve">Financieros </t>
  </si>
  <si>
    <t>RD$</t>
  </si>
  <si>
    <t>US$</t>
  </si>
  <si>
    <t xml:space="preserve">1) Dar asistencia y tramitar las solicitudes de información de ciudadanos de acuerdo a la Ley 200-04. </t>
  </si>
  <si>
    <t>1) Recibir y verificar solicitud de información pública.</t>
  </si>
  <si>
    <t xml:space="preserve">A) Registro de Solicitudes Recibidas.
B) Solicitudes remitidas vía SAIP, TransDoc, correo electrónico, info@hacienda al área correspondiente.
C) Comunicación y/o correo de respuesta solicitud, remitida al ciudadano. 
</t>
  </si>
  <si>
    <t>OAI (R)
Unidades Organizativas e Instituciones del MH (P)</t>
  </si>
  <si>
    <t xml:space="preserve">1) Material gastable de oficina: papel, lapiceros,  grapas, CD.
2) Impresora Multifuncional.
3) Una (1) PC para Auxiliar de OAI
</t>
  </si>
  <si>
    <t>2) Gestionar información solicitada por el ciudadano.</t>
  </si>
  <si>
    <t>3) Dar respuesta al ciudadano sobre el requerimiento de información.</t>
  </si>
  <si>
    <t>2) Realizar la actualización del Portal de Transparencia Institucional.</t>
  </si>
  <si>
    <t xml:space="preserve">1) Gestionar información atendiendo a la matriz de responsabilidad. </t>
  </si>
  <si>
    <t>A) Correo electrónico de solicitud, remitido al responsable del área.
B) Lista de Verificación de Documentos.
C) Evaluación mensual y promedio trimestral de la DIGEIG.</t>
  </si>
  <si>
    <t xml:space="preserve">OAI (R)
DAFI (P)
Unidades Organizativas e Instituciones del MH (P)
</t>
  </si>
  <si>
    <t>2) Verificar documentos e informaciones colocados en la carpeta compartida para fines de publicación.</t>
  </si>
  <si>
    <t>3) Validar documentos e informaciones publicados en la página web del MH.</t>
  </si>
  <si>
    <t>3) Coordinar la atención de llamadas telefónicas acorde a los lineamientos protocolares</t>
  </si>
  <si>
    <t>1) Aplicar el protocolo establecido para contestar teléfono, transferencia de llamadas y despedida.</t>
  </si>
  <si>
    <t>A) Informe de monitoreo, atendiendo a los resultados de las evaluaciones de satisfacción de usuarios telefónicos.
B) Reportes CISCOS sobre llamadas recibidas.</t>
  </si>
  <si>
    <t>OAI ( R)</t>
  </si>
  <si>
    <t xml:space="preserve">1) Capacitación en área de  servicios al cliente al personal de la central telefónica. ( 4 personas)
2) Dos (2) Licencia Cisco para operar en la Central Telefónica.
3) Se requiere actualizar la política de atención al usuario telefónico, incluyendo las palabras claves de uso institucional, las cuales serán definidas, previamente, por la Dirección de comunicaciones.
</t>
  </si>
  <si>
    <t>4) Elaborar memoria anual e informe ejecutivo.</t>
  </si>
  <si>
    <t>1) Elaborar informes de  gestión trimestrales.</t>
  </si>
  <si>
    <t>A) Informes trimestrales, elaborados.
B) Memoria e informe ejecutivo, elaborados.</t>
  </si>
  <si>
    <t>OAI (R)
DGPLT (P)</t>
  </si>
  <si>
    <t>2) Elaborar memoria e informe ejecutivo anual.</t>
  </si>
  <si>
    <t>VERSIÓN PRELIMINAR PLAN OPERATIVO ANUAL 2022</t>
  </si>
  <si>
    <t>DIRECCIÓN ADMINISTRACIÓN DE RECURSOS HUMANOS</t>
  </si>
  <si>
    <t>Foco Estratégico 2: Fortalecimiento Institucional</t>
  </si>
  <si>
    <t>2.3.5 Diseñar un plan de Desarrollo por Competencias.</t>
  </si>
  <si>
    <t>Cantidad de Plan de Desarrollo por Competencias</t>
  </si>
  <si>
    <t>1) Elaborar plan de trabajo</t>
  </si>
  <si>
    <t xml:space="preserve">A) Reportes de Levantamiento de información
B) Plan de Desarrollo
</t>
  </si>
  <si>
    <t>EC (R)  
MAP (I)
DARH (I)
Unidades Organizativas e Instituciones de la Actividad Central del MH (I)</t>
  </si>
  <si>
    <t>2)Realizar levantamiento de información.</t>
  </si>
  <si>
    <t>3)Elaborar propuesta del Plan de Desarrollo por Competencias.</t>
  </si>
  <si>
    <t>4) Gestionar aprobación de las autoridades.</t>
  </si>
  <si>
    <t>2.3.6 Implementar el plan de Desarrollo por Competencias.</t>
  </si>
  <si>
    <t>Porcentaje de actividades incluidas en el Plan de Desarrollo por Competencias</t>
  </si>
  <si>
    <t xml:space="preserve">1) Identificar  las capacitaciones  a impartir por empleado.        </t>
  </si>
  <si>
    <t xml:space="preserve">A) Relación de Asistencia
B) Copia pagos realizados al experto 
C) Fotos 
</t>
  </si>
  <si>
    <t xml:space="preserve">2) Gestionar  y seleccionar los proveedores de la capacitaciones requeridas.               </t>
  </si>
  <si>
    <t xml:space="preserve">3) Coordinar las actividades de capacitación.        </t>
  </si>
  <si>
    <t>4) Ejecutar  las actividades formativas.</t>
  </si>
  <si>
    <t xml:space="preserve">5) Elaborar informes de los resultados.                                                                 </t>
  </si>
  <si>
    <t>2.3.7 Evaluar el impacto de la implementación del plan de Desarrollo por Competencias (primera etapa).</t>
  </si>
  <si>
    <t>Porcentaje de empleados que participaron actividades del Plan de Desarrollo</t>
  </si>
  <si>
    <t>1) Identificar indicadores de medición del impacto del Plan</t>
  </si>
  <si>
    <t xml:space="preserve">A) Informe de Resultados
B) Relación de indicadores
</t>
  </si>
  <si>
    <t>2) Medir el impacto de la implementación parcial del Plan de Desarrollo</t>
  </si>
  <si>
    <t>3) Elaborar Informe.</t>
  </si>
  <si>
    <t>Estrategia Derivada (2.3): Implementación de un modelo de Gestión por Competencias, que garantice el logro de los objetivos institucionales a través de la captación, retención, evaluación y desarrollo del personal idóneo.</t>
  </si>
  <si>
    <t>Actividades</t>
  </si>
  <si>
    <t>Indicador</t>
  </si>
  <si>
    <t>Meta</t>
  </si>
  <si>
    <t>Subactividades</t>
  </si>
  <si>
    <t>Medios de 
Verificación</t>
  </si>
  <si>
    <t>Responsables y Participantes</t>
  </si>
  <si>
    <t>T-IV</t>
  </si>
  <si>
    <t>6. Desarrollar de Mentoring Financiero para los empleados del MH.</t>
  </si>
  <si>
    <t>1) Crear programa de Mentoría Financiera.</t>
  </si>
  <si>
    <t xml:space="preserve">
Programa aprobado</t>
  </si>
  <si>
    <t>EC (R)  
BRL (P)</t>
  </si>
  <si>
    <t xml:space="preserve">1.Material Gastable de oficina 
</t>
  </si>
  <si>
    <t>2) Idenficar a los Mentores a lo interno de la Institución.</t>
  </si>
  <si>
    <t>Lista de Mentores</t>
  </si>
  <si>
    <t>3) Identificar el personal a capacitarse mediante Mentoring.</t>
  </si>
  <si>
    <t>Listado del personal</t>
  </si>
  <si>
    <t>3) Coordinar las Sesiones de Mentoría</t>
  </si>
  <si>
    <t>Lista de Consultas</t>
  </si>
  <si>
    <t>Estrategia Derivada (2.5): Diseño de programas de motivación del personal a través de estrategias de integración, innovación, creatividad, sentido de pertenencia y reconocimiento, orientado al logro de los resultados.</t>
  </si>
  <si>
    <t xml:space="preserve">2.5.1 Rediseñar e implementar Programa de Inducción al Retiro para el personal a ser Jubilado y Pensionado del Ministerio, consistente en acompañar al colaborador antes, durante y posterior a su proceso de retiro o pensión. </t>
  </si>
  <si>
    <t xml:space="preserve">Rediseñar e implementar Programa de Inducción al Retiro para el personal a ser Jubilado y Pensionado del Ministerio, consistente en acompañar al colaborador antes, durante y posterior a su proceso de retiro o pensión. </t>
  </si>
  <si>
    <t>1) Rediseñar y aprobar el documento del programa.</t>
  </si>
  <si>
    <t>Documento y plan de trabajo del programa aprobado.</t>
  </si>
  <si>
    <t>COyRL (R)
ECAP (P)
VTA (P)
DPD (P)
DABS (P)
Unidades Organizativas (P)</t>
  </si>
  <si>
    <t xml:space="preserve">2) Realizar acuerdos interinstitucionales y contrataciones de servicios.   </t>
  </si>
  <si>
    <t>a) Acuerdos Interinstitucionales. 
b) Solicitud de adquisición de bienes y contratación de servicios.</t>
  </si>
  <si>
    <t>3) Programar y ejecutar actividades de formación, culturales, de recreación e integración.</t>
  </si>
  <si>
    <t>a) Fotografías/Video.
b) Listado de participantes</t>
  </si>
  <si>
    <t>4) Presentación de informes.</t>
  </si>
  <si>
    <t xml:space="preserve">Informe elaborado.
</t>
  </si>
  <si>
    <t>2.5.2 Diseñar Programa de cohesión de equipos ¨Cafecito Virtual¨</t>
  </si>
  <si>
    <t>Programa de cohesión de equipos ¨Cafecito Virtual¨</t>
  </si>
  <si>
    <t>1) Diseñar propuesta conceptual y objetivos actividades del programa.</t>
  </si>
  <si>
    <t>Programa aprobado.</t>
  </si>
  <si>
    <t>COyRL (R)
VTA (P)
Unidades Organizativas (P)</t>
  </si>
  <si>
    <t xml:space="preserve">2) Programar y ejecutar actividades </t>
  </si>
  <si>
    <t>Fotografías/Video. 
Listado de participantes.</t>
  </si>
  <si>
    <t xml:space="preserve">3) Preparar informes o memoria. </t>
  </si>
  <si>
    <t xml:space="preserve">2.5.3 Desarrollar Campaña de Identidad Interna. </t>
  </si>
  <si>
    <t xml:space="preserve">Desarrollar Campaña de Identidad Interna </t>
  </si>
  <si>
    <t>1) Diseñar propuesta conceptual y objetivos de campaña.</t>
  </si>
  <si>
    <t>Propuesta aprobada</t>
  </si>
  <si>
    <t>2) Identificar Misión y Visión de las unidades.</t>
  </si>
  <si>
    <t>Plantilla de misión/visión de las unidades</t>
  </si>
  <si>
    <t>3) Coordinar y moderar presentaciones de socialización de la razón de ser de cada unidad (a cargo de Directivos y sus colaboradores)</t>
  </si>
  <si>
    <t>Fotografías/Video, Listado de participantes</t>
  </si>
  <si>
    <t xml:space="preserve">2.5.4 Desarrollar sistema de medición e Implementar aplicación encuestas de Clima Organizacional y de Gerencia y Liderazgo. </t>
  </si>
  <si>
    <t xml:space="preserve">Desarrollar sistema de medición e Implementar  aplicación encuestas de Clima Organizacional y de Gerencia y Liderazgo. </t>
  </si>
  <si>
    <t>1) Crear políticas de medición y Gestión de Clima Organizacional y de Gerencia y Liderazgo</t>
  </si>
  <si>
    <t xml:space="preserve">Políticas aprobadas </t>
  </si>
  <si>
    <t>COyRL (R.)
VTA (P)
DAFI (P)
DPD (P)
DC (P)</t>
  </si>
  <si>
    <t>2) Desarrollar el sistema de medición de CO y GL</t>
  </si>
  <si>
    <t>Sistema desarrollado</t>
  </si>
  <si>
    <t xml:space="preserve">3) Pruebas del sistema </t>
  </si>
  <si>
    <t xml:space="preserve">Certificaciones de calidad al sistema </t>
  </si>
  <si>
    <t xml:space="preserve">4) Jornada de Sensibilización de Dimensiones, atributos y metodología de la encuesta </t>
  </si>
  <si>
    <t xml:space="preserve">Fotografías o Video, Listado de participantes </t>
  </si>
  <si>
    <t>5) Aplicar encuestas a todos los colaboradores a través del cuestionario.</t>
  </si>
  <si>
    <t>Cuestionario de la encuesta.</t>
  </si>
  <si>
    <t>6) Tabular y analizar resultados</t>
  </si>
  <si>
    <t>Estadísticas.</t>
  </si>
  <si>
    <t>7) Elaborar y presentar informe de resultados y remitir al MAP.</t>
  </si>
  <si>
    <t>Informe de resultados elaborado. 
Acuse de recibido del MAP</t>
  </si>
  <si>
    <t>2.5.5 Consolidar el programa anual de integración del personal, beneficios y festividades.</t>
  </si>
  <si>
    <t xml:space="preserve">Cantidad de actividades festivas 
</t>
  </si>
  <si>
    <t>1) Programar actividades festivas y de Recreación e Integración.</t>
  </si>
  <si>
    <t>Programa de actividades aprobado.</t>
  </si>
  <si>
    <t>BRL (R) 
VTA (P)
DC (P)  
PE (P) 
Unidades Organizativas e Instituciones del MH (P).</t>
  </si>
  <si>
    <t xml:space="preserve">1. Adquisición de bienes y/o servicios: Lugar, animación, montaje, materiales, instructores, decoración, premios.
2. Camarógrafo de la Institución. 
3. Material gastable y artículos decorativos.
</t>
  </si>
  <si>
    <t>2) Planificar requerimientos de la actividad.</t>
  </si>
  <si>
    <t xml:space="preserve">Listado de requerimientos para las actividades.
</t>
  </si>
  <si>
    <t>3) Gestionar adquisición de bienes y/o servicios.</t>
  </si>
  <si>
    <t xml:space="preserve">Solicitud de adquisición de bienes y contratación de servicios. </t>
  </si>
  <si>
    <t xml:space="preserve">4) Presentación de informes </t>
  </si>
  <si>
    <t xml:space="preserve">A)Informes de resultado.                      B)Fotografías. </t>
  </si>
  <si>
    <t>2.5.6 - Rediseñar y presentar un plan de felicidad organizacional y bienestar corporativo (Ampliar fechas de licencias, Felicitación del Ministro por logros extraordinarios del personal, envío tarjetas de cumpleaños personalizadas...) orientados a fomentar bienestar organizacional, salud física, emocional y financiera.</t>
  </si>
  <si>
    <t>1) Elaboración / actualización del documento del Plan de FyBC.</t>
  </si>
  <si>
    <t>Documento del plan aprobado.</t>
  </si>
  <si>
    <t>BRL (R) 
DC (P)  
PE (P) 
Unidades Organizativas e Instituciones del MH (P).</t>
  </si>
  <si>
    <t xml:space="preserve">1. Adquisición de bienes y/o servicios: Lugar, animación, montaje, materiales, instructores, decoración.
2. Camarógrafo de la Institución. 
3. Material gastable y artículos decorativos.
</t>
  </si>
  <si>
    <t xml:space="preserve">2) Elaborar el listado de las acciones desarrollar dentro del Plan. </t>
  </si>
  <si>
    <t xml:space="preserve">Acciones ejecutadas. </t>
  </si>
  <si>
    <t>3) Desarrollar las actividades</t>
  </si>
  <si>
    <t>Fotografías actividades ejecutadas.</t>
  </si>
  <si>
    <t xml:space="preserve">4) Elaborar informe de resultados. </t>
  </si>
  <si>
    <t>Informes de resultado.</t>
  </si>
  <si>
    <t>2.5.7 Diseñar plan de inserción laboral para personas con discapacidad (ampliarlo).</t>
  </si>
  <si>
    <t xml:space="preserve">1) Aprobar el documento del Plan. </t>
  </si>
  <si>
    <t xml:space="preserve">Documento aprobado. </t>
  </si>
  <si>
    <t>BRL (R)           
VTA (P)
RyS (P)                          Unidades Organizativas e Instituciones del MH (P).</t>
  </si>
  <si>
    <t xml:space="preserve">2) Crear alianzas estratégicas para desarrollo y bienestar del personal con discapacidad. </t>
  </si>
  <si>
    <t xml:space="preserve">Alianzas establecidas y documentadas. </t>
  </si>
  <si>
    <t xml:space="preserve">3) Desarrollar las actividades e implementarlas. </t>
  </si>
  <si>
    <t>Informe.</t>
  </si>
  <si>
    <t>2.5.8 Crear un programa anual de inclusión de hijos al entorno laboral de los padres y formación de temas de interés (programa de verano y campamento de verano).</t>
  </si>
  <si>
    <t xml:space="preserve">Porcentaje de hijos de empleados participantes inscritos </t>
  </si>
  <si>
    <t>1) Diseñar y aprobar las políticas y procedimientos.</t>
  </si>
  <si>
    <t>Políticas aprobadas.</t>
  </si>
  <si>
    <t>BRL (R)           
VTA (P)
DPD (P)
RyS (P)</t>
  </si>
  <si>
    <t>2) Implementar el programa.</t>
  </si>
  <si>
    <t>Plan del programa.</t>
  </si>
  <si>
    <t xml:space="preserve">3) Realizar el Campamento de Verano para hijos de empleados. </t>
  </si>
  <si>
    <t xml:space="preserve">a) Informe. 
b) Fotografías.    </t>
  </si>
  <si>
    <t>Estrategia Derivada (2.6): Desarrollar la Carrera Administrativa Especial de Finanzas Públicas del Ministerio de Hacienda y sus dependencias, como garantía de la profesionalización del personal, conservación del conocimiento y continuidad de la gestión.</t>
  </si>
  <si>
    <t>Medio de 
Verificación</t>
  </si>
  <si>
    <t>Responsable e Involucrados</t>
  </si>
  <si>
    <t>2.6.1 Identificar los cargos que pertenecen a la Carrera Especial de Hacienda</t>
  </si>
  <si>
    <t>Porcentaje de avance en la revisión y actualización del Decreto 710-11</t>
  </si>
  <si>
    <t>1) Realizar levantamientos de información por Dirección General.</t>
  </si>
  <si>
    <t>A) Anteproyecto del Decreto.
B) Comunicación de remisión a la Presidencia.
C) Decreto de aprobación del Reglamento.</t>
  </si>
  <si>
    <t>DARH (R)  
VTA (P)   
Comisiones MAP y MH (P)</t>
  </si>
  <si>
    <t>1.Material Gastable               2.Sesiones de trabajo con los Directivos de Áreas</t>
  </si>
  <si>
    <t xml:space="preserve">2) Elaborar Informe de Resultados.  </t>
  </si>
  <si>
    <t xml:space="preserve">3) Gestionar aprobación Ministro de Hacienda y del Ministerio de Administración Pública. </t>
  </si>
  <si>
    <t>1. Realizar carnetización de personal.</t>
  </si>
  <si>
    <t>Porcentaje nombramientos obtenidos acorde a los tramitados.</t>
  </si>
  <si>
    <t>1) Solicitud suministro DABS.</t>
  </si>
  <si>
    <t>Acuse de recibo solicitud de compras</t>
  </si>
  <si>
    <t>RC (R)
DABS
DC
Unidades Organizativas e Instituciones de la Actividad Central del MH (P)</t>
  </si>
  <si>
    <t>1.Carnets
2. Materiales Gastables de Oficina</t>
  </si>
  <si>
    <t>2) Actualización diseño de carnet.</t>
  </si>
  <si>
    <t>Diseño recibido por DC</t>
  </si>
  <si>
    <t>3) Coordinación captura de imagen de los colaboradores por dirección.</t>
  </si>
  <si>
    <t>Envío de correo a las áreas</t>
  </si>
  <si>
    <t>4) Impresión y entrega de carnets.</t>
  </si>
  <si>
    <t>Acuse de recibo de las áreas</t>
  </si>
  <si>
    <t>2. Elaborar un programa de capacitación de mejoras del servicio al cliente dirigido a los grupos ocupacionales I, II y III.</t>
  </si>
  <si>
    <t>1) Detectar las necesidades de capacitación por áreas funcionales.</t>
  </si>
  <si>
    <t>Informe de Capacitaciones generadas por la Evaluación del Desempeño</t>
  </si>
  <si>
    <t>EC (R)  
DARH (P)
Unidades Organizativas e Instituciones de la Actividad Central del MH (P)</t>
  </si>
  <si>
    <t xml:space="preserve">1.Material Gastable de oficina                                        </t>
  </si>
  <si>
    <t>2) Diseñar un programa de Capacitación de servicio al cliente para el personal de los grupos ocupacionales I, II y III.</t>
  </si>
  <si>
    <t>Plan de capacitación aprobado</t>
  </si>
  <si>
    <t>3 Ejecutar el programa de Capacitación de servicio al cliente para el personal de los grupos ocupacionales I, II y III.</t>
  </si>
  <si>
    <t>Listados de asistencia</t>
  </si>
  <si>
    <t>4) Realizar informe de resultados.</t>
  </si>
  <si>
    <t>Informe de resultados.</t>
  </si>
  <si>
    <t>3. Desarrollar un Programa de Capacitación Gerencial.</t>
  </si>
  <si>
    <t>1) Elaborar el Programa de Capacitación Gerencial (Grupos IV y V)</t>
  </si>
  <si>
    <t xml:space="preserve">Aprobación del Programa </t>
  </si>
  <si>
    <t>2) Ejecutar el programa de Capacitación Gerencial (Grupos IV y V)</t>
  </si>
  <si>
    <t>4. Desarrollar un Programa de Promoción de Oportunidades de Capacitación.</t>
  </si>
  <si>
    <t>1) Elaborar el programa de Promoción de Oportunidades de Capacitación.</t>
  </si>
  <si>
    <t>EC (R)  
Instituciones y Centros de Estudio (P)</t>
  </si>
  <si>
    <t>2) Difundir las informaciones relativas a las oportunidades de capacitaciones</t>
  </si>
  <si>
    <t>3) Ejecutar el programa Promoción de Oportunidades de Capacitación.</t>
  </si>
  <si>
    <t>Información recolectado, correos informativos</t>
  </si>
  <si>
    <t xml:space="preserve"> Organizar y Ejecutar el Programa de Pasantía en Finanzas Públicas.</t>
  </si>
  <si>
    <t>1) Realizar convocatorias a las universidades.</t>
  </si>
  <si>
    <t>Convocatorias remitidas a las universidades.</t>
  </si>
  <si>
    <t>EC (R)  
DARH (P)
DGCP (P)
DGPLT (P)
DGAPF (P)
Instituciones Universitarias (P)</t>
  </si>
  <si>
    <t xml:space="preserve">1.Material Gastable de oficina 
2. Impresión de Banners promocionales </t>
  </si>
  <si>
    <t>2) Recibir Solicitudes.</t>
  </si>
  <si>
    <t>Solicitudes recibidas.</t>
  </si>
  <si>
    <t>3) Seleccionar a los participantes por áreas sustantivas.</t>
  </si>
  <si>
    <t>Relación de la selección de participantes.</t>
  </si>
  <si>
    <t>4)Coordinar la inducción del pasante a la Institución.</t>
  </si>
  <si>
    <t xml:space="preserve">Registro de participación en la inducción. </t>
  </si>
  <si>
    <r>
      <t xml:space="preserve">
</t>
    </r>
    <r>
      <rPr>
        <sz val="16"/>
        <color theme="4" tint="-0.499984740745262"/>
        <rFont val="Tahoma"/>
        <family val="2"/>
      </rPr>
      <t>5) Dar seguimiento al desarrollo y evolución del pasante durante el tiempo de permanencia en la Institución.</t>
    </r>
  </si>
  <si>
    <r>
      <rPr>
        <strike/>
        <sz val="16"/>
        <color theme="4" tint="-0.499984740745262"/>
        <rFont val="Tahoma"/>
        <family val="2"/>
      </rPr>
      <t xml:space="preserve">
</t>
    </r>
    <r>
      <rPr>
        <sz val="16"/>
        <color theme="4" tint="-0.499984740745262"/>
        <rFont val="Tahoma"/>
        <family val="2"/>
      </rPr>
      <t>a) Informe general de pasantes.
b) Certificación de participación.</t>
    </r>
  </si>
  <si>
    <t>7) Consolidar la Programación de Vacaciones de la Actividad Central del MH.</t>
  </si>
  <si>
    <t>Cantidad de documentos de programación de vacaciones consolidados.</t>
  </si>
  <si>
    <t>1) Recibir, validar y digitar las programaciones de vacaciones por Área.</t>
  </si>
  <si>
    <t>Oficio inicio proceso de programación
Recepción de correos de las áreas</t>
  </si>
  <si>
    <t>RC (R)  
MAP (P)
DARF (P)
Unidades Organizativas e Instituciones de la Actividad Central del MH (P)</t>
  </si>
  <si>
    <t>2) Elaborar documento consolidado de vacaciones.</t>
  </si>
  <si>
    <t>A) Documento con Programación de Vacaciones consolidado por Áreas.</t>
  </si>
  <si>
    <t>8) Proyectar y elaborar nómina para el pago del Bono por Desempeño e Incentivo por Rendimiento de la Actividad Central del MH.</t>
  </si>
  <si>
    <t>Cantidad de documentos para la proyección del pago del Bono por Desempeño e Incentivo por Rendimiento elaborado.</t>
  </si>
  <si>
    <t>1) Realizar cuadro con las proyecciones.</t>
  </si>
  <si>
    <t>Cuadro de proyección</t>
  </si>
  <si>
    <t>2) Remitir a DARF  cuadro con las proyecciones.</t>
  </si>
  <si>
    <t>Acuse de recibo de comunicación DARF</t>
  </si>
  <si>
    <t xml:space="preserve">3) Elaborar la nómina correspondiente. </t>
  </si>
  <si>
    <t>Resumen de nómina</t>
  </si>
  <si>
    <t>9) Proyectar y elaborar nómina para el pago del Bono Aniversario</t>
  </si>
  <si>
    <t>10) Proyectar y elaborar nómina salario de navidad</t>
  </si>
  <si>
    <t>RC (R)  
DARF (P)
Unidades Organizativas e Instituciones de la Actividad Central del MH (P)</t>
  </si>
  <si>
    <t>11) Tramitar y gestionar nombramientos, Cambios de Designación, Reajustes de Sueldo y Traslados de Empleados.</t>
  </si>
  <si>
    <t xml:space="preserve">Porcentaje de Nombramientos tramitados.
</t>
  </si>
  <si>
    <t xml:space="preserve">100%
</t>
  </si>
  <si>
    <t>1) Verificar y seleccionar el personal pendiente de nombramiento.</t>
  </si>
  <si>
    <t xml:space="preserve">Relación de Acciones de personal de los empleados. 
</t>
  </si>
  <si>
    <t>RC (R) 
VTA (P)
DARF (P)
MAP (P)
CVRC (P)
PRESIDENCIA (P)</t>
  </si>
  <si>
    <t>1. Papel
2. Tóner de impresión</t>
  </si>
  <si>
    <t xml:space="preserve">2) Clasificar los empleados de acuerdo al tipo de acción. </t>
  </si>
  <si>
    <t>Relación de empleados por tipo de acción.</t>
  </si>
  <si>
    <t>3) Solicitar certificación de asignación presupuestaria.</t>
  </si>
  <si>
    <t>Asignación presupuestaria aprobada.</t>
  </si>
  <si>
    <t>4) Remitir solicitud a la Presidencia de la República / MAP.</t>
  </si>
  <si>
    <t>Oficio de remisión</t>
  </si>
  <si>
    <t>5) Recibir los  Nombramientos y entregar a los empleados.</t>
  </si>
  <si>
    <t>Nombramientos</t>
  </si>
  <si>
    <t xml:space="preserve">12) Reordenar y clasificar el archivo de empleados inactivos y Descargar expedientes del año 2015. </t>
  </si>
  <si>
    <t>Porcentaje de expedientes descargados correspondientes al período  2012-2013.</t>
  </si>
  <si>
    <t>1) Verificar y clasificar los expedientes del archivo inactivo a ser descargados.</t>
  </si>
  <si>
    <t>Relación de expedientes a ser descargados.</t>
  </si>
  <si>
    <t>RC (R)      
AC (P)</t>
  </si>
  <si>
    <t>1. Papel
2. Cartón</t>
  </si>
  <si>
    <t>2) Completar Fichas y legajos para descarga.</t>
  </si>
  <si>
    <t>Fichas y legajos descargados.</t>
  </si>
  <si>
    <t>3) Remitir  expedientes a la División de Archivo y Correspondencia.</t>
  </si>
  <si>
    <t>Acuse de recibo de comunicación remitiendo expedientes para archivo</t>
  </si>
  <si>
    <t xml:space="preserve">13) Elaborar la planificación y presupuestación de los Recursos Humanos. </t>
  </si>
  <si>
    <t>Porcentaje de plazas presupuestadas</t>
  </si>
  <si>
    <t>1) Verificar los requerimientos de personal de las diferentes unidades organizativas.</t>
  </si>
  <si>
    <t>Matrices de plazas vacantes y ocupadas.</t>
  </si>
  <si>
    <t xml:space="preserve">CVRC (R)
MAP (P)
DARF (P) 
Unidades Organizativas e Instituciones de AC-MH (P) </t>
  </si>
  <si>
    <t>2) Identificar necesidades cuantitativas y cualitativas de los recursos humanos.</t>
  </si>
  <si>
    <t>3) Realizar proyecciones de requerimientos de ascensos y promoción de los recursos humanos.</t>
  </si>
  <si>
    <t>Matriz proyecciones.</t>
  </si>
  <si>
    <t>4) Realizar proyecciones requerimientos de reajustes salarial de acuerdo a las escala salarial vigente.</t>
  </si>
  <si>
    <t>5) Elaborar  el documento del plan y presupuesto de recursos humanos.</t>
  </si>
  <si>
    <t>Plan presupuestario de Recursos Humanos.</t>
  </si>
  <si>
    <t>6) Remitir Planeación y presupuesto a la DARF.</t>
  </si>
  <si>
    <t>Remisión de Plan presupuestario de Recursos Humanos y Matrices de plazas vacantes y ocupadas.</t>
  </si>
  <si>
    <t>14) Revisar Escala Salarial del MH y las Direcciones Generales.</t>
  </si>
  <si>
    <t>Porcentaje de escalas revisadas</t>
  </si>
  <si>
    <t>1) Identificar los cargos creados.</t>
  </si>
  <si>
    <t>Listado de cargos creados.</t>
  </si>
  <si>
    <t xml:space="preserve">CVRC (R)                    
MAP (P)
</t>
  </si>
  <si>
    <t>1. Papel
2.Carpetas                                        3. Tinta de impresora</t>
  </si>
  <si>
    <t>2) Integrar los cargos creados al Manual de Cargos correspondiente.</t>
  </si>
  <si>
    <t>Consolidado de cargos creados.</t>
  </si>
  <si>
    <t>3) Integrar los cargos en el nivel correspondiente de la Escala Salarial.</t>
  </si>
  <si>
    <t>4) Someter la Escala Salarial a la aprobación de las autoridades competentes.</t>
  </si>
  <si>
    <t>Comunicación de remisión Escala Salarial para aprobación.</t>
  </si>
  <si>
    <t>15) Actualizar los Manuales de Cargos por Competencia del MH y las Direcciones Generales</t>
  </si>
  <si>
    <t>1) Revisión Manual de Cargos MH y Direcciones, en función de los cambios del MAP aplicados a los Diccionarios de Competencias.</t>
  </si>
  <si>
    <t xml:space="preserve">Comunicación de Remisión del Manual de Cargos para revisión.  </t>
  </si>
  <si>
    <t xml:space="preserve">CVRC (R) 
MAP (P)
</t>
  </si>
  <si>
    <t>2) Actualizar fichas de competencias en los descriptivos de cargos.</t>
  </si>
  <si>
    <t>Fichas de competencias en los descriptivos de cargos, actualizadas.</t>
  </si>
  <si>
    <t>3) Someter la aprobación del Manual de Cargos del MH y las Direcciones Generales a la aprobación de las autoridades competentes.</t>
  </si>
  <si>
    <t xml:space="preserve">Manual de Cargos aprobado. </t>
  </si>
  <si>
    <t>4) Entrega Manual de Cargos al Área correspondiente</t>
  </si>
  <si>
    <t xml:space="preserve">Comunicación entrega del Manual de Cargos. </t>
  </si>
  <si>
    <t>16) Ejecutar las Actividades de Prevención y Promoción, incluidas en el Programa de Salud y Seguridad Ocupacional y de Prevención de Riesgos Laborales en el MH.</t>
  </si>
  <si>
    <t>Porcentaje de actividades de Prevención y promoción de salud y seguridad ocupacional y de Riesgos laborales desarrolladas.</t>
  </si>
  <si>
    <t>1) Coordinar logística de actividades contempladas en el Programa.</t>
  </si>
  <si>
    <t>Comunicaciones de solicitud de requerimientos para la ejecución de las actividades.</t>
  </si>
  <si>
    <t>BRL (R)  
DAF (P)
ARL (P)
COMITÉ SST (P)</t>
  </si>
  <si>
    <t xml:space="preserve">1. Material informativo y/o de Controles de la Salud para asistentes a charlas. 
2. Material gastable de oficina, material informativo de los operativos. 
3. Almuerzos para el equipo médico de visita.
4. Disponibilidad de Vehículos para las visitas.                               5. Gastos de Campamentos brigadistas.                   
6. Gastos Simulacros
</t>
  </si>
  <si>
    <t>2) Realizar actividad de Prevención y promoción de salud y seguridad ocupacional y de Riesgos laborales.</t>
  </si>
  <si>
    <t xml:space="preserve">
Informes de las actividades realizadas y sus anexos (registro de participantes y fotografías).
</t>
  </si>
  <si>
    <t>17) Ejecutar el Programa de reconocimiento institucional "Servidor por Excelencia".</t>
  </si>
  <si>
    <t xml:space="preserve">Cantidad de  reconocimientos otorgados a empleados del MH. "Servidor Público de Excelencia" </t>
  </si>
  <si>
    <t>1) Revisar Políticas del Programa de Premiación y Reconocimiento por parte de las autoridades.</t>
  </si>
  <si>
    <t>Políticas del Programa de Premiación y Reconocimiento revisada y aprobada.</t>
  </si>
  <si>
    <t xml:space="preserve">BRL (R) 
Directivos (P)                   
DARF (P)
DPD (P)
PE (P)
DC (P)
DJ (P)                                           </t>
  </si>
  <si>
    <t>2)  Realizar convocatoria al personal para optar por las postulaciones del premio.</t>
  </si>
  <si>
    <t xml:space="preserve">Espacios publicitarios (Intranet, correos electrónicos, pantallas, volantes, banners) </t>
  </si>
  <si>
    <t>4) Depurar candidatos.</t>
  </si>
  <si>
    <t>Informes de candidatos postulados.</t>
  </si>
  <si>
    <t xml:space="preserve">5) Realizar elección de ganadores. </t>
  </si>
  <si>
    <t>Acta de elección de candidatos ganadores.</t>
  </si>
  <si>
    <t>6) Coordinar y realizar actividad de entrega de premios.</t>
  </si>
  <si>
    <t>Invitaciones, Circulares de convocatoria y Fotografías.</t>
  </si>
  <si>
    <t>18)  Gestionar el pago Subsidio Educativo para hijos de empleados del MH.</t>
  </si>
  <si>
    <t>Porcentaje de empleados que cumplen con los requerimientos establecidos, beneficiados con el pago de Subsidio Educativo.</t>
  </si>
  <si>
    <t>1) Convocar al personal a través de Circular.</t>
  </si>
  <si>
    <t>Circulares de informe del inicio del proceso.</t>
  </si>
  <si>
    <t>BRL ( P )
DAF ( P ) 
DARF (P)</t>
  </si>
  <si>
    <t>1. Material gastable de oficina.
2. Asignación de fondos correspondientes.</t>
  </si>
  <si>
    <t>2) Recibir y validar los documentos.</t>
  </si>
  <si>
    <t xml:space="preserve">Relación Expedientes de Subsidio Educativo. </t>
  </si>
  <si>
    <t>3) Registrar datos en el sistema y validar para tramitar expediente a nómina.</t>
  </si>
  <si>
    <t>Matriz de pago de subsidio educativo.</t>
  </si>
  <si>
    <t>4) Elaborar informe final y archivar expedientes.</t>
  </si>
  <si>
    <t>Informe final sobre proceso Subsidio Educativo.</t>
  </si>
  <si>
    <t>19) Coordinar y ejecutar de actividades de responsabilidad social.</t>
  </si>
  <si>
    <t>Cantidad de actividades de responsabilidad social realizadas</t>
  </si>
  <si>
    <t>1) Programar actividades de responsabilidad en coordinación con las instituciones responsables.</t>
  </si>
  <si>
    <r>
      <t>Programa de actividades aprobado.</t>
    </r>
    <r>
      <rPr>
        <sz val="14"/>
        <color indexed="17"/>
        <rFont val="Arial"/>
        <family val="2"/>
      </rPr>
      <t/>
    </r>
  </si>
  <si>
    <t>BRL (R)  
DC (P)                      
Unidades Organizativas e Instituciones del MH (P)</t>
  </si>
  <si>
    <t>2) Identificar requerimientos de la actividad.</t>
  </si>
  <si>
    <t>Listado de requerimientos para las actividades.</t>
  </si>
  <si>
    <t>3) Coordinar logística de la actividad.</t>
  </si>
  <si>
    <t xml:space="preserve">Convocatoria a actividades. </t>
  </si>
  <si>
    <t>4) Ejecutar la actividad.</t>
  </si>
  <si>
    <t>Informe de resultados de la actividad y anexos ( fotografías).</t>
  </si>
  <si>
    <t>20) Coordinar la elaboración e implementación de los Planes de Acción Clima Organizacional y de Gerencia y Liderazgo de las Direcciones.</t>
  </si>
  <si>
    <t>1) Programar agenda de encuentros con las Áreas</t>
  </si>
  <si>
    <t>Programación o calendario</t>
  </si>
  <si>
    <t>COyRL (R.)
VTA (P)
Unidades Organizativas (P)</t>
  </si>
  <si>
    <t xml:space="preserve">2) Realizar dinámica de elaboración de Planes de Acción. </t>
  </si>
  <si>
    <t>3) Compilar los Planes de Acción.</t>
  </si>
  <si>
    <t>Planes de Acción elaborados</t>
  </si>
  <si>
    <t>4) Realizar informes y remitir al MAP</t>
  </si>
  <si>
    <t>Informe de resultados elaborado. Acuse de recibido del MAP</t>
  </si>
  <si>
    <t>5) Dar seguimiento y acompañamiento a la implementación de las iniciativas.</t>
  </si>
  <si>
    <t>Correos y/o minutas</t>
  </si>
  <si>
    <t xml:space="preserve">21) Ejecutar iniciativas del Programa de Bienestar Emocional y Familiar. </t>
  </si>
  <si>
    <t xml:space="preserve">1) Programar y ejecutar actividades de apoyo emocional a los colaboradores </t>
  </si>
  <si>
    <t>Fotografías o Video, Listado de participantes. Informe Estadístico Mensual</t>
  </si>
  <si>
    <t>COyRL (R.)
ECAP
Unidades Organizativas (P)</t>
  </si>
  <si>
    <t xml:space="preserve">2) Presentación de informes o memoria </t>
  </si>
  <si>
    <t xml:space="preserve">Informe general trimestral </t>
  </si>
  <si>
    <t>22) Gestionar la Pensión y Jubilación del Personal.</t>
  </si>
  <si>
    <t>1) Identificar el personal que cumple con los requisitos establecidos para pensión y jubilación.</t>
  </si>
  <si>
    <t>Listado de colaboradores en esa condición</t>
  </si>
  <si>
    <t>COyRL (R.)
Unidades Organizativas (P)
DGJP (P)</t>
  </si>
  <si>
    <t xml:space="preserve">2) Presentar casos a directivos para fines de Planeación de Recursos Humanos. </t>
  </si>
  <si>
    <t>Correos de convocatoria y minutas.</t>
  </si>
  <si>
    <t>3) Notificar a los colaboradores sobre su derecho adquirido acorde a la legislación vigente.</t>
  </si>
  <si>
    <t>Cartas de notificación entregadas.</t>
  </si>
  <si>
    <t>4) Integrar colaboradores al Programa de Inducción al retiro (si aplica)</t>
  </si>
  <si>
    <t>23) Desarrollar Jornadas Informativas de Relaciones Laborales</t>
  </si>
  <si>
    <t xml:space="preserve">1) Coordinar con el Ministerio de Administración Pública las socializaciones de la Ley 41-08 sobre Función Pública y Reglamento 523-06 de Relaciones Laborales </t>
  </si>
  <si>
    <t>COyRL (R.)
ECAP
MAP (P)</t>
  </si>
  <si>
    <t>2) Programar y ejecutar las actividades coordinadas</t>
  </si>
  <si>
    <t>Fotografías 
Listado de participantes</t>
  </si>
  <si>
    <t xml:space="preserve">3) Realizar informe o memoria de los eventos </t>
  </si>
  <si>
    <t>Informe o memoria</t>
  </si>
  <si>
    <t>24) Reclutar y Seleccionar los colaboradores del MH. Alcance: Áreas Sustantivas, Unidades Organizativas del MH</t>
  </si>
  <si>
    <t>Porcentaje de Concursos Públicos realizados para cargos de Carrera del MH.</t>
  </si>
  <si>
    <t>1) Recibir requisición  y verificar disponibilidad de plazas vacantes en la planificación anual de Recursos Humanos.</t>
  </si>
  <si>
    <t xml:space="preserve">Requisición de las plazas vacantes. </t>
  </si>
  <si>
    <t>RS (R)   
CVRC 
DAF (P) 
MAP (P)
Áreas Sustantivas y Unidades Organizativas e Instituciones de la Actividad Central del MH</t>
  </si>
  <si>
    <t>1. Material gastable de oficina. Seis (6) cajas de lápices de carbón, seis (6) cajas de bolígrafos azules, quince (15) gomas de leche, Pruebas Psicométricas</t>
  </si>
  <si>
    <t>2) Gestionar aprobación del MAP en caso de Concurso.</t>
  </si>
  <si>
    <t>a) Comunicación dirigida al MAP para aprobación.                                       b) Publicación del anuncio de concurso en periódico de Circulación Nacional.                                 C) Control Recepción de documentos, aspirantes a Concursos Públicos.                            d) Guía para Jurado.                                 e) Cuadro Global para Calificaciones                                 f) Registro Elegibles                                g) Nombramiento Provisional Aprobado por el MAP.</t>
  </si>
  <si>
    <t>3) Preparar  logística y  documentación requerida para la evaluación del candidato propuesto por las áreas.</t>
  </si>
  <si>
    <t xml:space="preserve">Publicaciones diversas de Concurso, Interno y Externo, Periódico o mural institucional </t>
  </si>
  <si>
    <t>Porcentaje de colaboradores del MH ingresados a través de Contrato de Servicios.</t>
  </si>
  <si>
    <t>4) Aplicar prueba y entrevista a candidatos para la elaboración del Informe de resultados.</t>
  </si>
  <si>
    <t xml:space="preserve">Relación de calificaciones y actas de cada fase.
</t>
  </si>
  <si>
    <t>5) Remitir expedientes de candidatos evaluados y solicitados para aprobación.</t>
  </si>
  <si>
    <t>Comunicación solicitud de aprobación de contratación.</t>
  </si>
  <si>
    <t>6) Coordinación aplicación pruebas preocupaciones</t>
  </si>
  <si>
    <t>Resultados recibidos del laboratorio contratado</t>
  </si>
  <si>
    <t>7) Contratar candidatos elegidos y realizar inducción.</t>
  </si>
  <si>
    <t>Carta Compromiso firmada por el seleccionado.
Formular participación de la inducción</t>
  </si>
  <si>
    <r>
      <rPr>
        <sz val="14"/>
        <color theme="4" tint="-0.499984740745262"/>
        <rFont val="Tahoma"/>
        <family val="2"/>
      </rPr>
      <t xml:space="preserve">25) Ejecutar Programa de Inducción para colaboradores de nuevo ingreso.
</t>
    </r>
    <r>
      <rPr>
        <sz val="11"/>
        <color theme="4" tint="-0.499984740745262"/>
        <rFont val="Tahoma"/>
        <family val="2"/>
      </rPr>
      <t>(Políticas Institucionales,  Principios fundamentales de las Normas</t>
    </r>
    <r>
      <rPr>
        <strike/>
        <sz val="11"/>
        <color theme="4" tint="-0.499984740745262"/>
        <rFont val="Tahoma"/>
        <family val="2"/>
      </rPr>
      <t xml:space="preserve"> </t>
    </r>
    <r>
      <rPr>
        <sz val="11"/>
        <color theme="4" tint="-0.499984740745262"/>
        <rFont val="Tahoma"/>
        <family val="2"/>
      </rPr>
      <t>Básicas de Control Interno (NOBACI), Código y</t>
    </r>
    <r>
      <rPr>
        <strike/>
        <sz val="11"/>
        <color theme="4" tint="-0.499984740745262"/>
        <rFont val="Tahoma"/>
        <family val="2"/>
      </rPr>
      <t xml:space="preserve"> </t>
    </r>
    <r>
      <rPr>
        <sz val="11"/>
        <color theme="4" tint="-0.499984740745262"/>
        <rFont val="Tahoma"/>
        <family val="2"/>
      </rPr>
      <t>Carta Ética, Código de Vestimenta, Ley 41-08 de Función Pública y Reglamento de Relaciones Laborales y entrega de la Descripción del Puesto asignado).</t>
    </r>
  </si>
  <si>
    <t>Porcentaje de colaboradores que han recibido la inducción institucional.</t>
  </si>
  <si>
    <t>1) Coordinar logística (salón, proyector, equipos, etc.)</t>
  </si>
  <si>
    <t xml:space="preserve">Correos reservación del salón, Matías Ramón Mella.  </t>
  </si>
  <si>
    <t xml:space="preserve">  RS (R)
DARH (P)                        
Unidades Organizativas e Instituciones Actividad Central del MH (P).                        </t>
  </si>
  <si>
    <t xml:space="preserve">1.  Material gastable
2. Salones y Equipos (Pc, USB, mobiliario, café y agua) </t>
  </si>
  <si>
    <t>2) Convocar a los colaboradores de nuevo ingreso que recibirán el programa de inducción institucional</t>
  </si>
  <si>
    <t xml:space="preserve">Correo electrónico
Notificación de Seleccionado
</t>
  </si>
  <si>
    <t xml:space="preserve">3) Realizar inducción a colaboradores de nuevo ingreso. </t>
  </si>
  <si>
    <t>Registro de Participantes.
Carta bienvenida</t>
  </si>
  <si>
    <t>4) Integrar en el área asignada a los colaboradores de nuevo ingreso.</t>
  </si>
  <si>
    <t>Correo electrónico, informando a los directores de área del ingreso de nuevo colaboradores.</t>
  </si>
  <si>
    <t>26) Realizar la carnetización de empleados de nuevo ingreso al MH, Militares, Consultores y Pasantes.
Solicitud reposición de carnet por pérdida, deterioro o robo.</t>
  </si>
  <si>
    <t>Porcentaje  de carnet  entregados.</t>
  </si>
  <si>
    <t>1) Coordinar con la DAFI para la elaboración de Tarjeta de Acceso de entrada y Registro de Asistencia</t>
  </si>
  <si>
    <t>Correo solicitud del servicio.</t>
  </si>
  <si>
    <t xml:space="preserve">RS (R)      
DAFI (P)     </t>
  </si>
  <si>
    <t xml:space="preserve">1. Material de emisión de carnet:  Tarjetas PVC, Yo-yos, Tener para máquina impresora, Cinta plastificadora, cordones institucionales, porta carnet </t>
  </si>
  <si>
    <t>2) Captura de fotos e impresión de carnet.</t>
  </si>
  <si>
    <t>Solicitud reposición de carnet, vía correo electrónico</t>
  </si>
  <si>
    <t>3) Entregar carnet a empleado, consultor o pasante.</t>
  </si>
  <si>
    <t>Acuse de recibido de entrega de carnet y tarjeta de acceso.</t>
  </si>
  <si>
    <t>27) Actualizar los archivos digitales y físicos de candidatos elegibles y evaluados del MH.</t>
  </si>
  <si>
    <t xml:space="preserve">Porcentaje de expedientes actualizados en los registros digitales y físicos </t>
  </si>
  <si>
    <t>1) Recibir y clasificar los expedientes recibidos, de acuerdo al perfil del depositante.</t>
  </si>
  <si>
    <t>Matriz digital de los expedientes actualizada.</t>
  </si>
  <si>
    <t xml:space="preserve">  RS (R) 
                        </t>
  </si>
  <si>
    <t>1. Material gastable de oficina cinco cajas de folders 8 1/2 X 11, tres cajas de etiquetas para carpetas de archivo color azul.</t>
  </si>
  <si>
    <t>2) Digitar los datos correspondiente a cada expediente en la base de datos.</t>
  </si>
  <si>
    <t>Reporte de expedientes cargados en la base de datos.</t>
  </si>
  <si>
    <t>3) Colocar los expedientes clasificados en el archivo físico de la DARH.</t>
  </si>
  <si>
    <t>Relación de expedientes archivados.</t>
  </si>
  <si>
    <t>28) Administrar el proceso de Pasantía para estudiantes universitarios y bachilleres de diversos de centros de estudios.</t>
  </si>
  <si>
    <t>Porcentaje de solicitudes de pasantías aprobadas.</t>
  </si>
  <si>
    <t>1) Coordinar el  ingreso de pasantes con los Centros de Estudios, Directivos y Encargados de las áreas.</t>
  </si>
  <si>
    <t>Comunicación solicitud de la pasantía y sus respectivos formularios.</t>
  </si>
  <si>
    <t>EC (R)  
Unidades Organizativas e Instituciones de la Actividad Central del MH (P)</t>
  </si>
  <si>
    <t xml:space="preserve">1. Material gastable de oficina.                                                 2-Disponibilidad de espacio físico para el pasante.
              </t>
  </si>
  <si>
    <t>2) Coordinar la inducción del pasante a la Institución.</t>
  </si>
  <si>
    <t>Registro de participación en la inducción.</t>
  </si>
  <si>
    <t>3) Dar seguimiento al desarrollo del pasante durante el tiempo de permanencia en la Institución</t>
  </si>
  <si>
    <t>a) Informe general de pasantes admitidos. 
b) Certificación del pasante.</t>
  </si>
  <si>
    <t>29) Gestionar  y dar seguimiento a la ejecución de la Evaluación del Desempeño y el Modelo de Gestión por Competencias del MH.</t>
  </si>
  <si>
    <t>1) Actualizar la base de datos de la estructura organizativa de las áreas.</t>
  </si>
  <si>
    <t>Base de datos actualizada.</t>
  </si>
  <si>
    <t>EC (R)  
MAP (P)
DARH (P)
Unidades Organizativas (P)</t>
  </si>
  <si>
    <t xml:space="preserve">1.Material gastable de Oficina   </t>
  </si>
  <si>
    <t>2) Remisión de Circular al personal de nivel de Dirección para el inicio del proceso de evaluación.</t>
  </si>
  <si>
    <t>Comunicación del inicio del proceso.</t>
  </si>
  <si>
    <t>3) Coordinar y dar seguimiento a la ejecución de la Evaluación del Desempeño.</t>
  </si>
  <si>
    <t>Reporte Resultados Evaluación del Desempeño</t>
  </si>
  <si>
    <t>4) Entrenar a los nuevos supervisores sobre el modelo de Evaluación del Desempeño y uso de la plataforma.</t>
  </si>
  <si>
    <t>Solicitudes de entrenamiento de supervisores</t>
  </si>
  <si>
    <t>5) Entregar a Capacitación reporte general de la Evaluación del Desempeño a los fines de generar el plan anual de capacitación.</t>
  </si>
  <si>
    <t xml:space="preserve">Reporte de Recomendaciones de capacitaciones </t>
  </si>
  <si>
    <t>6) Realizar reportes de los resultados de la Evaluación del Desempeño para el MAP</t>
  </si>
  <si>
    <t>Reporte de resultados remitido al MAP.</t>
  </si>
  <si>
    <t>7) Elaborar Plan de Desarrollo por Competencias.</t>
  </si>
  <si>
    <t>Plan de Desarrollo por Competencias, elaborado y aprobado.</t>
  </si>
  <si>
    <t>30) Coordinar y ejecutar el Programa de Inducción a la Administración Pública para empleados de nuevo  Ingreso.</t>
  </si>
  <si>
    <t>Porcentaje de empleados capacitados</t>
  </si>
  <si>
    <t>1) Solicitar relación de empleados de nuevo ingreso en la institución.</t>
  </si>
  <si>
    <t>Relación de empleados de nuevo ingreso</t>
  </si>
  <si>
    <t>ECAP (R) 
RyS (P) 
Unidades Organizativas e instituciones de la actividad Central del MH</t>
  </si>
  <si>
    <t xml:space="preserve">1. Material gastable de oficina. </t>
  </si>
  <si>
    <t>2) Coordinar el programa de Inducción con el INAP.</t>
  </si>
  <si>
    <t>Solicitud de inducción al INAP.</t>
  </si>
  <si>
    <t>3) Ejecución del Programa de Inducción a la Administración Pública</t>
  </si>
  <si>
    <t>Informe de resultados del evento y anexos (registro de asistencia, fotos, etc.).</t>
  </si>
  <si>
    <t>31) Ejecutar el Programa de Capacitación a empleados del MH. (Alcance: Unidades Organizativas e Instituciones Actividad Central del MH).</t>
  </si>
  <si>
    <t>Porcentaje de capacitaciones impartidas.</t>
  </si>
  <si>
    <t>1) Elaboración y aprobación del Plan Anual de Capacitación</t>
  </si>
  <si>
    <t>Plan de capacitación aprobado.</t>
  </si>
  <si>
    <t xml:space="preserve">ECAP (R)  
DABS (P)
MAP (P) 
CAPGEFI (P)   
INAP (P)  
Instituciones de Capacitación Externas (P)
</t>
  </si>
  <si>
    <t xml:space="preserve"> </t>
  </si>
  <si>
    <t xml:space="preserve">1. Material gastable de oficina. 
</t>
  </si>
  <si>
    <t>Porcentaje de empleados capacitados de acuerdo a los perfiles y puestos establecidos por el MH y el MAP.</t>
  </si>
  <si>
    <t>2) Programar ejecución de cursos atendiendo al Plan de Capacitación aprobado</t>
  </si>
  <si>
    <t xml:space="preserve">2. Coordinación de   logística con las  instituciones ofertantes de cursos. </t>
  </si>
  <si>
    <t>3) Reportar trimestralmente al MAP las capacitaciones realizadas</t>
  </si>
  <si>
    <t>Reporte de capacitaciones realizadas</t>
  </si>
  <si>
    <t>4) Entregar certificados de cursos realizados a los participantes</t>
  </si>
  <si>
    <t>Relación de certificados entregados</t>
  </si>
  <si>
    <t>32) Gestionar las Capacitaciones No Programadas en el Plan Anual de Capacitación (Alcance: Unidades Organizativas e Instituciones Actividad Central del MH).</t>
  </si>
  <si>
    <t>1) Gestionar la ejecución de cursos No programados en el Plan Anual de Capacitación (sin costo)</t>
  </si>
  <si>
    <t>Listados de asistencia/ Solicitud de cursos de parte de las áreas.</t>
  </si>
  <si>
    <t>2) Gestionar la ejecución de cursos No programados en el Plan Anual de Capacitación (con costo)</t>
  </si>
  <si>
    <t>Certificación de participación/ 
Solicitud de cursos de parte de las áreas/ 
Carta de aprobación.</t>
  </si>
  <si>
    <t>DIRECCION DE RECONOCIMIENTO DE DEUDA ADMINISTRATIVA</t>
  </si>
  <si>
    <t>1) Recepción, registro y verificación de expedientes.</t>
  </si>
  <si>
    <t>1) Recepción y registro de solicitudes de expediente.</t>
  </si>
  <si>
    <t xml:space="preserve">A) Comunicación de solitud. 
B) Solicitud de expediente de reconocimiento de deudas administrativas.
C) Sistema Deuda Administrativa  
D) Cuadro control macro interno en Excel.
E) Carta de solicitud de pagos, firmada. 
F) Informe de evaluación catastral. 
G) Contratos de ventas, elaborados.
</t>
  </si>
  <si>
    <t>DRTE (R) 
DRDA (P)
DJ (P)</t>
  </si>
  <si>
    <t>1- Capacitación curso administración efectiva del tiempo (34) personas.</t>
  </si>
  <si>
    <t xml:space="preserve">2) Análisis y validación de expedientes de solicitud de pagos de deudas administrativas por expropiación, casos de bienes y servicios, ejecución de obras y casos de sucesión. </t>
  </si>
  <si>
    <t>3) Trámite para la elaboración carta de solicitud de pagos  a la firma del Ministro.</t>
  </si>
  <si>
    <t xml:space="preserve">4) Elaboración informe de evaluación catastral. </t>
  </si>
  <si>
    <t>5) Elaboración de contrato de venta de inmuebles suscrito entre el Estado Dominicano  y los propietarios de los inmuebles expropiados.</t>
  </si>
  <si>
    <t>2) Análisis de los expedientes de solicitud de pago de Deuda Administrativa.</t>
  </si>
  <si>
    <t>1) Recepción del expediente de solicitud de pago de deuda administrativa para procedimiento de orden de pago.</t>
  </si>
  <si>
    <t>A) Comunicación de remisión de solicitud. 
B) Expediente de reconocimiento de deuda administrativa.
C) Informe de análisis y validación.
D) Reporte del Sistema de Deuda Administrativa por código de validación. 
E) Reporte del Sistema de Deuda Administrativa por código de validación. 
F) Expedientes para procesamiento de orden de pago.</t>
  </si>
  <si>
    <t>División de Análisis y Trámite de Pago de Deuda (R)
DRDA (P)
DJ (P)</t>
  </si>
  <si>
    <t>1-Capacitación, curso Impuesto a las Transferencias de Bienes Industrializados y Servicios (ITBIS), para 12 Personas.</t>
  </si>
  <si>
    <t>2) Análisis y validación de los expedientes de solicitud de pago de la deuda administrativa por tipo de deuda.</t>
  </si>
  <si>
    <t>3) Registro de los expedientes en el sistema de deuda administrativa.</t>
  </si>
  <si>
    <t>4) Registro de los expedientes con acto legal en el módulo de actos  legales del sistema de deuda administrativa.</t>
  </si>
  <si>
    <t>5) Remitir expediente para procesamiento de orden de pago.</t>
  </si>
  <si>
    <t xml:space="preserve">3) Análisis legal de los Expedientes. </t>
  </si>
  <si>
    <t>1) Recepción del expediente de solicitud de pago para análisis legal.</t>
  </si>
  <si>
    <t>A) Recepción de  expedientes de solicitud de pago. 
B) Informe de validación según sea en cada caso. 
C) A) Reporte de expedientes.
D) Orden de pago.
E) Carta de autorización para pago.</t>
  </si>
  <si>
    <t>1-Capacitación, curso Impuesto sobre la Renta (ISR) para (12) personas.</t>
  </si>
  <si>
    <t>2) Análisis legal del expediente (expropiación, construcción de bienes y servicios, ejecución de obras y casos de sucesión).</t>
  </si>
  <si>
    <t>3) Remitir expediente para procesamiento de orden de pago.</t>
  </si>
  <si>
    <t>4) Orden de pago.</t>
  </si>
  <si>
    <t>1) Recepción de autorización de pago aprobada por el Ministro para elaborar libramientos.</t>
  </si>
  <si>
    <t>A) Comunicación de solicitud de pagos.
B) Reporte de libramientos.
C) Reporte del Sistema de Deuda Administrativa.
D) Reporte de expedientes.
E) Orden de pago.
F) Carta de autorización para pago.
G) Carta de remisión de expedientes.
H) Expediente de reclamaciones de deudas administrativa.
I) Carta de descargo.</t>
  </si>
  <si>
    <t>División de Análisis y Trámite de Pago de Deuda (R)
DRDA (P)</t>
  </si>
  <si>
    <t xml:space="preserve">1- Contratación de (01) Coordinador Legal </t>
  </si>
  <si>
    <t>2) Análisis y verificación  del expediente en el sistema de deuda administrativa.</t>
  </si>
  <si>
    <t>3) Procesamiento de la orden de pago.</t>
  </si>
  <si>
    <t xml:space="preserve">4) Remitir expediente y carta de descargo a la UAI de la CGR. </t>
  </si>
  <si>
    <t>5) Control y Custodia de Expedientes.</t>
  </si>
  <si>
    <t>1) Recepción y registro de expedientes pagados y devueltos por la CGR.</t>
  </si>
  <si>
    <t>A) Oficio de remisión.
B) Expediente de reclamaciones de deudas administrativa.
C) Reportes de control de expedientes de reclamaciones de deudas administrativa.
D) Oficio de remisión.
E) Expedientes y conciliaciones de deuda administrativa. 
F) Informe mensual o estado de situación.</t>
  </si>
  <si>
    <t>División de Registro y Tramitación de Expediente (R)
DRDA (P)
CGR (P)</t>
  </si>
  <si>
    <t>1- Curso de Archivo y Gestión documental (4) personas.</t>
  </si>
  <si>
    <t>2) Gestión para Escaneo, cierre, descargo y custodia expedientes pagados.</t>
  </si>
  <si>
    <t>3) Elaborar informe mensual sobre los movimientos o estado de situación de los expedientes.</t>
  </si>
  <si>
    <t>6) Ejecución Presupuestaria y Orden de Pago</t>
  </si>
  <si>
    <t>1) Recepción del expediente.</t>
  </si>
  <si>
    <t xml:space="preserve">A) Oficio de remisión.
B) Expediente de reclamaciones de deudas administrativa. (Reporte de libramientos).
C) Consultas de Beneficiarios en el SIGEF. (Certificaciones DGII, TSS, registro de las cuentas bancarias, transferencias y libramientos).
D) Reporte de los libramientos pagados en el área.
E) Oficio de remisión.
F) Cuadro control, actualizado.
G) Reporte de la ejecución presupuestaria.
H) Relación estatus libramientos. 
I) Balance de apropiación y registro de libramientos en el SIGEF. </t>
  </si>
  <si>
    <t xml:space="preserve">División de Análisis y Trámite de Pago de Deuda (R)
Viceministro del Tesoro (P)
Despacho del Ministro (P)
UAI (P)
CGR (P)
Tesorería Nacional (P)
</t>
  </si>
  <si>
    <t>1-Software de Informática (Mayor capacidad de memoria RAM).
2- Capacitación en los Sistemas de: Presupuesto y Tesorería (8 Personas).
3- Capacitación en Fundamentos del Sistema de Tesorería (5) personas.
4- Capacitación: Excel Avanzado (15) personas.
5- Capacitación: Servicio al Cliente (2) personas.</t>
  </si>
  <si>
    <t>2) Verificación del Beneficiario en el SIGEF.</t>
  </si>
  <si>
    <t>3) Verificar cuenta Bancaria beneficiario. (SIGEF).</t>
  </si>
  <si>
    <t>4) Elaborar los procesos en el SIGEF. (Preventivo, Devengado y Libramiento).</t>
  </si>
  <si>
    <t>5) Tramitar firmas de los libramientos.</t>
  </si>
  <si>
    <t>6) Sellar y tramitar libramiento UAI.</t>
  </si>
  <si>
    <t>7) Registrar datos libramiento en el cuadro control y dar seguimiento hasta generar el pago.</t>
  </si>
  <si>
    <t>8) Verificar los procesos presupuestarios del año.</t>
  </si>
  <si>
    <t>10) Remitir reporte ejecución.</t>
  </si>
  <si>
    <t>11) Tramitar la asesoría sobre proceso pago al personal.</t>
  </si>
  <si>
    <t>7)  Elaboración de Memoria Anual e Informe Ejecutivo.</t>
  </si>
  <si>
    <t>1) Elaborar informes de gestión trimestrales.</t>
  </si>
  <si>
    <t>A) Informes trimestrales, elaborados.         
B) Memoria e Informe ejecutivo, elaborados.</t>
  </si>
  <si>
    <t>DRDA (R) 
DGPLT (P )</t>
  </si>
  <si>
    <t>PLAN OPERATIVO ANUAL 2022</t>
  </si>
  <si>
    <r>
      <t xml:space="preserve">A) Comunicación de Constancia de exequátur.
</t>
    </r>
    <r>
      <rPr>
        <sz val="16"/>
        <color rgb="FF002060"/>
        <rFont val="Calibri"/>
        <family val="2"/>
      </rPr>
      <t>B) Certificado de exequátur.</t>
    </r>
  </si>
  <si>
    <t>17.3- Elaborar Certificado y Comunicación de constancia de exequátur.</t>
  </si>
  <si>
    <r>
      <t>A) Certificado de exequátur</t>
    </r>
    <r>
      <rPr>
        <sz val="16"/>
        <color rgb="FF002060"/>
        <rFont val="Calibri"/>
        <family val="2"/>
      </rPr>
      <t xml:space="preserve">, expedido. </t>
    </r>
  </si>
  <si>
    <r>
      <t>17.2- Revisión del decreto con el expediente del solicitante</t>
    </r>
    <r>
      <rPr>
        <sz val="16"/>
        <color rgb="FF002060"/>
        <rFont val="Calibri"/>
        <family val="2"/>
      </rPr>
      <t>.</t>
    </r>
  </si>
  <si>
    <t>División Exequátur</t>
  </si>
  <si>
    <t>A) Relación de expedientes de solicitud de exequátur.</t>
  </si>
  <si>
    <t>17.1-Recibir de la unidad de Archivo y Correspondencia los expedientes de solicitud de exequátur.</t>
  </si>
  <si>
    <t xml:space="preserve">17.- Tramitación de duplicados de exequátur </t>
  </si>
  <si>
    <r>
      <t>A) Comunicaci</t>
    </r>
    <r>
      <rPr>
        <sz val="16"/>
        <color rgb="FF002060"/>
        <rFont val="Calibri"/>
        <family val="2"/>
      </rPr>
      <t>ó</t>
    </r>
    <r>
      <rPr>
        <sz val="16"/>
        <color rgb="FF002060"/>
        <rFont val="Calibri"/>
        <family val="1"/>
      </rPr>
      <t>n de Constancia de exequátur</t>
    </r>
    <r>
      <rPr>
        <sz val="16"/>
        <color rgb="FF002060"/>
        <rFont val="Calibri"/>
        <family val="2"/>
      </rPr>
      <t>.</t>
    </r>
  </si>
  <si>
    <t>16.3-  Elaborar Certificado y Comunicación de constancia de exequátur.</t>
  </si>
  <si>
    <r>
      <t>A) Certificado de exequatur</t>
    </r>
    <r>
      <rPr>
        <sz val="16"/>
        <color rgb="FF002060"/>
        <rFont val="Calibri"/>
        <family val="2"/>
      </rPr>
      <t xml:space="preserve">. </t>
    </r>
  </si>
  <si>
    <t>16.2-  Registrar el nuevo Decreto que aprueba el oficio.</t>
  </si>
  <si>
    <t>A) Oficio de tramitación, elaborado.</t>
  </si>
  <si>
    <t>16.1- Tramitar al Poder Ejecutivo el oficio, para la corrección del error.</t>
  </si>
  <si>
    <t>16.- Tramitación de corrección decretos de exequátur</t>
  </si>
  <si>
    <r>
      <t>A) S</t>
    </r>
    <r>
      <rPr>
        <sz val="16"/>
        <color rgb="FF002060"/>
        <rFont val="Calibri"/>
        <family val="1"/>
      </rPr>
      <t>olicitud de pago</t>
    </r>
    <r>
      <rPr>
        <sz val="16"/>
        <color rgb="FF002060"/>
        <rFont val="Calibri"/>
        <family val="2"/>
      </rPr>
      <t>.</t>
    </r>
    <r>
      <rPr>
        <sz val="16"/>
        <color rgb="FF002060"/>
        <rFont val="Calibri"/>
        <family val="1"/>
      </rPr>
      <t xml:space="preserve"> 
</t>
    </r>
    <r>
      <rPr>
        <sz val="16"/>
        <color rgb="FF002060"/>
        <rFont val="Calibri"/>
        <family val="2"/>
      </rPr>
      <t>B) Recibos de pagos, realizados.</t>
    </r>
  </si>
  <si>
    <t xml:space="preserve">15.4- Solicitar el pago del servicio. </t>
  </si>
  <si>
    <r>
      <t>A) O</t>
    </r>
    <r>
      <rPr>
        <sz val="16"/>
        <color rgb="FF002060"/>
        <rFont val="Calibri"/>
        <family val="1"/>
      </rPr>
      <t>ficio de remisión de docum</t>
    </r>
    <r>
      <rPr>
        <sz val="16"/>
        <color rgb="FF002060"/>
        <rFont val="Calibri"/>
        <family val="2"/>
      </rPr>
      <t>e</t>
    </r>
    <r>
      <rPr>
        <sz val="16"/>
        <color rgb="FF002060"/>
        <rFont val="Calibri"/>
        <family val="1"/>
      </rPr>
      <t>ntaci</t>
    </r>
    <r>
      <rPr>
        <sz val="16"/>
        <color rgb="FF002060"/>
        <rFont val="Calibri"/>
        <family val="2"/>
      </rPr>
      <t>ó</t>
    </r>
    <r>
      <rPr>
        <sz val="16"/>
        <color rgb="FF002060"/>
        <rFont val="Calibri"/>
        <family val="1"/>
      </rPr>
      <t xml:space="preserve">n. </t>
    </r>
  </si>
  <si>
    <t xml:space="preserve">15.3- Remitir el documento debidamente traducido o notarizado al área solicitante. </t>
  </si>
  <si>
    <r>
      <t>A) D</t>
    </r>
    <r>
      <rPr>
        <sz val="16"/>
        <color rgb="FF002060"/>
        <rFont val="Calibri"/>
        <family val="1"/>
      </rPr>
      <t xml:space="preserve">ocumento debidamente traducido o notarizado. </t>
    </r>
  </si>
  <si>
    <t xml:space="preserve">15.2- Remitir el documento a traducir al traductor oficial o llamar al notario para los fines. </t>
  </si>
  <si>
    <t>Dirección Jurídica</t>
  </si>
  <si>
    <r>
      <t>A) S</t>
    </r>
    <r>
      <rPr>
        <sz val="16"/>
        <color rgb="FF002060"/>
        <rFont val="Calibri"/>
        <family val="1"/>
      </rPr>
      <t>olicitud de traducción o notarización</t>
    </r>
    <r>
      <rPr>
        <sz val="16"/>
        <color rgb="FF002060"/>
        <rFont val="Calibri"/>
        <family val="2"/>
      </rPr>
      <t xml:space="preserve">. </t>
    </r>
    <r>
      <rPr>
        <sz val="16"/>
        <color rgb="FF002060"/>
        <rFont val="Calibri"/>
        <family val="1"/>
      </rPr>
      <t xml:space="preserve"> </t>
    </r>
  </si>
  <si>
    <t xml:space="preserve">15.1- Recibir la solicitud de traducción o notarización. </t>
  </si>
  <si>
    <t xml:space="preserve">15.- Tramitar las solicitudes de traducción, notarización de documentos y procesos.  </t>
  </si>
  <si>
    <r>
      <t>A</t>
    </r>
    <r>
      <rPr>
        <sz val="16"/>
        <color rgb="FF002060"/>
        <rFont val="Calibri"/>
        <family val="1"/>
      </rPr>
      <t xml:space="preserve">) Resolución firmada por el Ministro que conoce y decide el Recurso jerárquico. </t>
    </r>
  </si>
  <si>
    <t xml:space="preserve">14.4- Elaboración de la Resolución que conoce y  da respuesta al Recurso Jerárquico. </t>
  </si>
  <si>
    <t xml:space="preserve">14.3- Análisis y discusión del expediente administrativo. </t>
  </si>
  <si>
    <r>
      <t xml:space="preserve"> A</t>
    </r>
    <r>
      <rPr>
        <sz val="16"/>
        <color rgb="FF002060"/>
        <rFont val="Calibri"/>
        <family val="1"/>
      </rPr>
      <t xml:space="preserve">) solicitud de escrito de defensa </t>
    </r>
  </si>
  <si>
    <r>
      <t>14.2- Solicit</t>
    </r>
    <r>
      <rPr>
        <sz val="16"/>
        <color rgb="FF002060"/>
        <rFont val="Calibri"/>
        <family val="2"/>
      </rPr>
      <t>ar</t>
    </r>
    <r>
      <rPr>
        <sz val="16"/>
        <color rgb="FF002060"/>
        <rFont val="Calibri"/>
        <family val="1"/>
      </rPr>
      <t xml:space="preserve"> </t>
    </r>
    <r>
      <rPr>
        <sz val="16"/>
        <color rgb="FF002060"/>
        <rFont val="Calibri"/>
        <family val="1"/>
      </rPr>
      <t xml:space="preserve">escrito de defensa a la institución afectada. </t>
    </r>
  </si>
  <si>
    <r>
      <t>A)</t>
    </r>
    <r>
      <rPr>
        <sz val="16"/>
        <color rgb="FF002060"/>
        <rFont val="Calibri"/>
        <family val="1"/>
      </rPr>
      <t xml:space="preserve"> Recurso Jerárquico</t>
    </r>
    <r>
      <rPr>
        <sz val="16"/>
        <color rgb="FF002060"/>
        <rFont val="Calibri"/>
        <family val="2"/>
      </rPr>
      <t>, comunicación o acto de aguacil.</t>
    </r>
  </si>
  <si>
    <t xml:space="preserve">14.1- Recibir el Recurso Jerárquico notificado mediante comunicación o acto de alguacil.  </t>
  </si>
  <si>
    <t xml:space="preserve">14.- Recursos Jerárquicos interpuestos ante el Ministerio de Hacienda </t>
  </si>
  <si>
    <r>
      <t xml:space="preserve"> </t>
    </r>
    <r>
      <rPr>
        <sz val="16"/>
        <color rgb="FF002060"/>
        <rFont val="Calibri"/>
        <family val="2"/>
      </rPr>
      <t>A)</t>
    </r>
    <r>
      <rPr>
        <sz val="16"/>
        <color rgb="FF002060"/>
        <rFont val="Calibri"/>
        <family val="1"/>
      </rPr>
      <t xml:space="preserve"> Resolución de respuesta y escrito de defensa en caso de impugnaciones. </t>
    </r>
  </si>
  <si>
    <t xml:space="preserve">13.6- Recibir,  elaborar escritos de defensa  y dar seguimiento a las impugnaciones realizadas a los procedimientos de compras y contrataciones. </t>
  </si>
  <si>
    <r>
      <t xml:space="preserve"> A)</t>
    </r>
    <r>
      <rPr>
        <sz val="16"/>
        <color rgb="FF002060"/>
        <rFont val="Calibri"/>
        <family val="1"/>
      </rPr>
      <t xml:space="preserve"> Acto Administrativo de Habilitación de Oferentes.
 b) Acto Administrativo de Adjudicación.</t>
    </r>
  </si>
  <si>
    <t xml:space="preserve">13.5- Recibir la solicitud de elaboración del acto de habilitación o adjudicación, conforme las recomendaciones realizadas por los peritos técnicos, para su elaboración, firma y posterior remisión al Departamento de Compras. </t>
  </si>
  <si>
    <r>
      <t>A)</t>
    </r>
    <r>
      <rPr>
        <sz val="16"/>
        <color rgb="FF002060"/>
        <rFont val="Calibri"/>
        <family val="1"/>
      </rPr>
      <t xml:space="preserve"> Evaluación Legal de las Propuestas Técnicas.</t>
    </r>
  </si>
  <si>
    <t xml:space="preserve">13.4- Se reciben las propuestas técnicas “Sobres A” para análisis, solicitud de documentos subsanables y posterior elaboración del Informe de Evaluación Legal.  </t>
  </si>
  <si>
    <r>
      <t>A)</t>
    </r>
    <r>
      <rPr>
        <sz val="16"/>
        <color rgb="FF002060"/>
        <rFont val="Calibri"/>
        <family val="1"/>
      </rPr>
      <t xml:space="preserve"> Acto Auténtico elaborado por el Notario Público Actuante. </t>
    </r>
  </si>
  <si>
    <r>
      <t xml:space="preserve">13.3- Participación en los actos de recepción, apertura y lectura de las propuestas, ya sea que sea celebrado en única etapa o en dos, actuando en calidad de asesor legal. </t>
    </r>
    <r>
      <rPr>
        <sz val="16"/>
        <color rgb="FF002060"/>
        <rFont val="Calibri"/>
        <family val="2"/>
      </rPr>
      <t>Conforme artículo 36 del Reglamento de la Ley 340-06.</t>
    </r>
  </si>
  <si>
    <t xml:space="preserve">A) Solicitud de elaboración de acto de inicio de procedimiento. 
B) Acto Administrativo de Inicio de Procedimiento. </t>
  </si>
  <si>
    <r>
      <t>13.2- Recib</t>
    </r>
    <r>
      <rPr>
        <sz val="16"/>
        <color rgb="FF002060"/>
        <rFont val="Calibri"/>
        <family val="2"/>
      </rPr>
      <t>ir</t>
    </r>
    <r>
      <rPr>
        <sz val="16"/>
        <color rgb="FF002060"/>
        <rFont val="Calibri"/>
        <family val="1"/>
      </rPr>
      <t xml:space="preserve"> </t>
    </r>
    <r>
      <rPr>
        <strike/>
        <sz val="16"/>
        <color rgb="FF002060"/>
        <rFont val="Calibri"/>
        <family val="2"/>
      </rPr>
      <t>e</t>
    </r>
    <r>
      <rPr>
        <sz val="16"/>
        <color rgb="FF002060"/>
        <rFont val="Calibri"/>
        <family val="1"/>
      </rPr>
      <t xml:space="preserve"> la solicitud de elaboración del Acto de Inicio de Procedimiento, se asigna a un abogado quien elabora el acto administrativo y recoge las firmas de los miembros del Comité para posteriormente numerarlo y remitirlo al Dep</t>
    </r>
    <r>
      <rPr>
        <sz val="16"/>
        <color rgb="FF002060"/>
        <rFont val="Calibri"/>
        <family val="2"/>
      </rPr>
      <t>a</t>
    </r>
    <r>
      <rPr>
        <sz val="16"/>
        <color rgb="FF002060"/>
        <rFont val="Calibri"/>
        <family val="1"/>
      </rPr>
      <t xml:space="preserve">rtamento de Compras. </t>
    </r>
  </si>
  <si>
    <r>
      <t xml:space="preserve"> A)</t>
    </r>
    <r>
      <rPr>
        <sz val="16"/>
        <color rgb="FF002060"/>
        <rFont val="Calibri"/>
        <family val="1"/>
      </rPr>
      <t xml:space="preserve"> Dictamen Jurídico. </t>
    </r>
  </si>
  <si>
    <t xml:space="preserve">13.1- En relación a las licitaciones públicas nacionales, se recibe la solicitud de Dictamen Jurídico del Pliego de Condiciones, y se emite si procede posterior a la revisión del Pliego de Condiciones Específicas correspondiente. </t>
  </si>
  <si>
    <r>
      <t xml:space="preserve">13.- Secretaría y Asesoría Legal del Comité de Compras y Contrataciones del Ministerio de Hacienda, en calidad de miembro y asesor legal, conforme la Ley de Compras y Contrataciones. </t>
    </r>
    <r>
      <rPr>
        <sz val="16"/>
        <color rgb="FF002060"/>
        <rFont val="Calibri"/>
        <family val="2"/>
      </rPr>
      <t>Comentario: Estas funciones están establecidas en la Ley 340-06 y su reglamento de aplicación.</t>
    </r>
  </si>
  <si>
    <t xml:space="preserve">12.7- Retirar los documentos que resulten del tramite realizado cuando corresponda.  </t>
  </si>
  <si>
    <t>12.6- De ser necesario dar seguimiento continuo al estatus de los expedientes y/o documentos legales remitidos a otras instituciones u órganos.</t>
  </si>
  <si>
    <t xml:space="preserve">12.5- Remitir la opinión o documento solicitado, y de ser requerido depositarlo en institución u órgano correspondiente. </t>
  </si>
  <si>
    <t>12.4-  Revisar y aprobar informe de opinión sobre documentos legales.</t>
  </si>
  <si>
    <t xml:space="preserve">A)Opinión o documentos solicitado. </t>
  </si>
  <si>
    <t>12.3-  Elaborar la opinión jurídica o documento solicitado.</t>
  </si>
  <si>
    <t xml:space="preserve">12.2-  Estudiar y analizar documentos y solicitar otros documentos o informaciones adicionales de ser necesarios.        </t>
  </si>
  <si>
    <t xml:space="preserve">A) Solicitud de opinión. </t>
  </si>
  <si>
    <t>12.1-   Recibir y asignar expedientes o documentos para análisis o elaboración.</t>
  </si>
  <si>
    <r>
      <t xml:space="preserve">12-  </t>
    </r>
    <r>
      <rPr>
        <sz val="16"/>
        <color rgb="FF002060"/>
        <rFont val="Calibri"/>
        <family val="2"/>
      </rPr>
      <t>Asesoría jurídica, elaboración  solicitados por las distintas áreas del Ministerio de Hacienda.</t>
    </r>
  </si>
  <si>
    <t>A) Registro de Base legal del MH, aprobado.</t>
  </si>
  <si>
    <r>
      <t xml:space="preserve">11.3-  </t>
    </r>
    <r>
      <rPr>
        <sz val="16"/>
        <color rgb="FF002060"/>
        <rFont val="Calibri"/>
        <family val="2"/>
      </rPr>
      <t xml:space="preserve"> Archivar físicamente expediente según numeración. </t>
    </r>
  </si>
  <si>
    <t/>
  </si>
  <si>
    <r>
      <t xml:space="preserve">11.2- </t>
    </r>
    <r>
      <rPr>
        <sz val="16"/>
        <color rgb="FF002060"/>
        <rFont val="Calibri"/>
        <family val="2"/>
      </rPr>
      <t xml:space="preserve">Registrar digitalmente, </t>
    </r>
    <r>
      <rPr>
        <strike/>
        <sz val="16"/>
        <color rgb="FF002060"/>
        <rFont val="Calibri"/>
        <family val="2"/>
      </rPr>
      <t>de</t>
    </r>
    <r>
      <rPr>
        <sz val="16"/>
        <color rgb="FF002060"/>
        <rFont val="Calibri"/>
        <family val="2"/>
      </rPr>
      <t xml:space="preserve"> documentación legal, provisionando  numeración al expediente.  </t>
    </r>
  </si>
  <si>
    <r>
      <t xml:space="preserve">11.1-   </t>
    </r>
    <r>
      <rPr>
        <sz val="16"/>
        <color rgb="FF002060"/>
        <rFont val="Calibri"/>
        <family val="2"/>
      </rPr>
      <t>Recepción de documentación física.</t>
    </r>
  </si>
  <si>
    <t>11-  Actualización del registro y archivo de la Base Legal del MH,  Contratos, Convenios y Acuerdos suscritos por el Ministerio de Hacienda.</t>
  </si>
  <si>
    <t>A) Oficio para tramitar las solicitudes de expedición, cancelación y transferencia de placas,  matriculas oficiales y exoneradas estatales.</t>
  </si>
  <si>
    <t xml:space="preserve">10.3-  Elaborar el oficio para tramitar la autorización para la expedición de la placa y matrícula correspondiente.  </t>
  </si>
  <si>
    <r>
      <t>A) solicitudes de expedición, cancelación y transferencia de placas y matrículas oficiales y exoneradas estatales</t>
    </r>
    <r>
      <rPr>
        <strike/>
        <sz val="16"/>
        <color rgb="FF002060"/>
        <rFont val="Calibri"/>
        <family val="2"/>
      </rPr>
      <t>,</t>
    </r>
    <r>
      <rPr>
        <sz val="16"/>
        <color rgb="FF002060"/>
        <rFont val="Calibri"/>
        <family val="2"/>
      </rPr>
      <t xml:space="preserve"> recibida.</t>
    </r>
  </si>
  <si>
    <t>10.2-  Revisar y analizar documentación requerida.</t>
  </si>
  <si>
    <t>Departamento Elaboración de Documentos Legales</t>
  </si>
  <si>
    <r>
      <t xml:space="preserve">A) solicitudes de expedición, cancelación y transferencia de placas y matrículas oficiales y exoneradas estatales, </t>
    </r>
    <r>
      <rPr>
        <sz val="16"/>
        <color rgb="FF002060"/>
        <rFont val="Calibri"/>
        <family val="2"/>
      </rPr>
      <t>recibida.</t>
    </r>
  </si>
  <si>
    <t>10.1-  Recibir solicitud y documentación requerida.</t>
  </si>
  <si>
    <t>10-  Tramitación de solicitudes de expedición, cancelación y transferencia de placas y matrículas oficiales y exoneradas estatales.</t>
  </si>
  <si>
    <t>A) Oficio de constancia sobre la concesión de exequátur para la DGII, elaborado y remitido.
B)  Relación de exequátur, remitidos.</t>
  </si>
  <si>
    <t>9.7-  Elaborar oficio de constancia sobre la concesión de exequátur para la DGII.</t>
  </si>
  <si>
    <t>9.6-  Elaborar Certificado y Comunicación de constancia de exequátur.</t>
  </si>
  <si>
    <t>9.5-  Registrar el Decreto que aprueba el oficio.</t>
  </si>
  <si>
    <t>9.4-  Tramitar al Poder Ejecutivo el oficio.</t>
  </si>
  <si>
    <t>9.3-  Elaboración de oficio de tramitación.</t>
  </si>
  <si>
    <t>9.2-  Realizar proceso de revisión, análisis, validación y registro en el sistema de las solicitudes de exequátur.</t>
  </si>
  <si>
    <t>División Exequatur</t>
  </si>
  <si>
    <t>9.1-  Recibir de la unidad de Archivo y Correspondencia los expedientes de solicitud de exequátur.</t>
  </si>
  <si>
    <t>9-  Tramitación de solicitudes de expedición de exequátur.</t>
  </si>
  <si>
    <r>
      <t xml:space="preserve">A) Oficio de remisión </t>
    </r>
    <r>
      <rPr>
        <sz val="16"/>
        <color rgb="FF002060"/>
        <rFont val="Calibri"/>
        <family val="2"/>
      </rPr>
      <t>de la resolución.</t>
    </r>
  </si>
  <si>
    <r>
      <t xml:space="preserve">8.4-  Remitir resolución </t>
    </r>
    <r>
      <rPr>
        <sz val="16"/>
        <color rgb="FF002060"/>
        <rFont val="Calibri"/>
        <family val="2"/>
      </rPr>
      <t>al solicitante y a las</t>
    </r>
    <r>
      <rPr>
        <sz val="16"/>
        <color rgb="FF002060"/>
        <rFont val="Calibri"/>
        <family val="2"/>
        <scheme val="minor"/>
      </rPr>
      <t xml:space="preserve"> instituciones correspondientes (DGA,TN, Autoridad Portuaria).</t>
    </r>
  </si>
  <si>
    <t>A) Resolución de expedición de transferencia o cancelación de licencias.</t>
  </si>
  <si>
    <t>8.3-  Elaborar resolución de expedición, transferencia o cancelación de licencias.</t>
  </si>
  <si>
    <t xml:space="preserve">A) Recibo de pago de tasa administrativa. </t>
  </si>
  <si>
    <r>
      <t xml:space="preserve">8.2-  Revisar y analizar documentación requerida </t>
    </r>
    <r>
      <rPr>
        <sz val="16"/>
        <color rgb="FF002060"/>
        <rFont val="Calibri"/>
        <family val="2"/>
      </rPr>
      <t xml:space="preserve">y solicitar el pago de la tasa administrativa, de ser necesario solicitar documentación o información a subsanar por el usuario. </t>
    </r>
  </si>
  <si>
    <r>
      <t xml:space="preserve">A) </t>
    </r>
    <r>
      <rPr>
        <sz val="16"/>
        <color rgb="FF002060"/>
        <rFont val="Calibri"/>
        <family val="2"/>
      </rPr>
      <t xml:space="preserve">Documento de </t>
    </r>
    <r>
      <rPr>
        <sz val="16"/>
        <color rgb="FF002060"/>
        <rFont val="Calibri"/>
        <family val="1"/>
      </rPr>
      <t xml:space="preserve">Solicitud remitida por DGA o Autoridad Portuaria. </t>
    </r>
  </si>
  <si>
    <t>8.1-  Recibir solicitud de expedición,  transferencia o cancelación de licencias y documentación requerida.</t>
  </si>
  <si>
    <t>8-  Tramitación de expedición, transferencia y cancelación de licencias para operar como agente consignatario de buques y agente de aduanas.</t>
  </si>
  <si>
    <t>A) Recurso de apelación o revisión.</t>
  </si>
  <si>
    <t>7.5-  Interposición de recursos de apelación o revisión, o archivo el expediente.</t>
  </si>
  <si>
    <t>A) Sentencia.</t>
  </si>
  <si>
    <t>7.4-  Asistencia a las audiencias y obtención de sentencia</t>
  </si>
  <si>
    <r>
      <t>A)</t>
    </r>
    <r>
      <rPr>
        <sz val="16"/>
        <color rgb="FF002060"/>
        <rFont val="Calibri"/>
        <family val="1"/>
      </rPr>
      <t xml:space="preserve"> Escrito de defensa. </t>
    </r>
  </si>
  <si>
    <t>7.3-  Elaboración del escrito de defensa.</t>
  </si>
  <si>
    <r>
      <t xml:space="preserve">A) </t>
    </r>
    <r>
      <rPr>
        <sz val="16"/>
        <color rgb="FF002060"/>
        <rFont val="Calibri"/>
        <family val="1"/>
      </rPr>
      <t>Oficio de solicitud de información.</t>
    </r>
  </si>
  <si>
    <t xml:space="preserve">7.2-  Estudio y análisis del caso y Solicitud de documentación e insumos a los departamentos o instituciones correspondientes. </t>
  </si>
  <si>
    <t>Departamento de Litigios</t>
  </si>
  <si>
    <t>A) Acto de alguacil.</t>
  </si>
  <si>
    <t>7.1-  Recepción de Acto de Alguacil contentivo de la demanda y asignación del expediente a un abogado, tomando en cuenta la naturaleza del caso y las aptitudes del equipo.</t>
  </si>
  <si>
    <r>
      <t>7- Representación del Ministerio de Hacienda frente a los tribunales</t>
    </r>
    <r>
      <rPr>
        <sz val="16"/>
        <color rgb="FF002060"/>
        <rFont val="Calibri"/>
        <family val="2"/>
      </rPr>
      <t>.</t>
    </r>
  </si>
  <si>
    <t>A) Oficio de remisión de solicitudes a la Consultoría Jurídica del Poder Ejecutivo, remitido.</t>
  </si>
  <si>
    <r>
      <t xml:space="preserve">6.4-  Remitir solicitudes </t>
    </r>
    <r>
      <rPr>
        <sz val="16"/>
        <color rgb="FF002060"/>
        <rFont val="Calibri"/>
        <family val="2"/>
      </rPr>
      <t>al Poder Ejecutivo</t>
    </r>
    <r>
      <rPr>
        <sz val="16"/>
        <color rgb="FF002060"/>
        <rFont val="Calibri"/>
        <family val="2"/>
        <scheme val="minor"/>
      </rPr>
      <t xml:space="preserve">  vía Consultoría Jurídica del Poder Ejecutivo y dar seguimiento continuo a la respuesta. </t>
    </r>
  </si>
  <si>
    <t>A) Oficio a la firma del Ministro, aprobado.</t>
  </si>
  <si>
    <t>6.3-  Elaborar oficio y gestionar firma del Ministro de Hacienda.</t>
  </si>
  <si>
    <t>A) Documentos (contratos, convenios, acuerdos y actos), analizados.</t>
  </si>
  <si>
    <t>6.2-  Estudiar y analizar documentos. (Contratos, convenios, acuerdos, actos, ect.).</t>
  </si>
  <si>
    <t>A) Poderes especiales otorgados al Ministro de Hacienda.
B) Certificaciones.</t>
  </si>
  <si>
    <t xml:space="preserve">6.1-  Recibir las solicitudes. </t>
  </si>
  <si>
    <t xml:space="preserve">6-  Tramitación de solicitudes a la Consultoría Jurídica del Poder Ejecutivo, tales como  Certificación de Firmas, Poder Especial, Opiniones Jurídicas, entre otros. </t>
  </si>
  <si>
    <t xml:space="preserve">5.6-  Notarizar, archivar ejemplar y  remitir los orginales a las demás partes. </t>
  </si>
  <si>
    <t>A) Contrato, notarizado.</t>
  </si>
  <si>
    <t>5.5- Gestionar las firmas requeridas.</t>
  </si>
  <si>
    <t xml:space="preserve">5.4-   Gestionar la aprobación de la Dirección y remitir a la otra parte previo firma para su verificación. </t>
  </si>
  <si>
    <t>5.3-  Elaborar contrato según naturaleza.</t>
  </si>
  <si>
    <t xml:space="preserve">5.2-   Analizar y validar la documentación e información remitida, y requerir información o documentos adicionales de ser necesario. </t>
  </si>
  <si>
    <r>
      <t>Departamento de Elaboración de docum</t>
    </r>
    <r>
      <rPr>
        <sz val="16"/>
        <color rgb="FF002060"/>
        <rFont val="Calibri"/>
        <family val="2"/>
      </rPr>
      <t>e</t>
    </r>
    <r>
      <rPr>
        <sz val="16"/>
        <color rgb="FF002060"/>
        <rFont val="Calibri"/>
        <family val="1"/>
      </rPr>
      <t xml:space="preserve">ntos Legales </t>
    </r>
  </si>
  <si>
    <t>5.1-  Recibir solicitud de elaboración de Contrato o adenda, con sus documentos soporte.</t>
  </si>
  <si>
    <t xml:space="preserve">5- Elaboración de contratos de contratos de bienes, servicios, obras,  expropiación y de personal, y sus respectivas adendas. </t>
  </si>
  <si>
    <t>A) Oficio de remisión solicitud para renovación de fianzas.
B) Resolución, aprobada.</t>
  </si>
  <si>
    <t>4.3-  Remitir oficio para renovación a la Tesorería Nacional.</t>
  </si>
  <si>
    <t>A) Oficio de remisión de solicitud, remitido.</t>
  </si>
  <si>
    <t>4.2-  Elaborar el oficio de remisión.</t>
  </si>
  <si>
    <r>
      <t xml:space="preserve">A) </t>
    </r>
    <r>
      <rPr>
        <sz val="16"/>
        <color rgb="FF002060"/>
        <rFont val="Calibri"/>
        <family val="2"/>
      </rPr>
      <t>Formulario de revisión.</t>
    </r>
    <r>
      <rPr>
        <sz val="16"/>
        <color rgb="FF002060"/>
        <rFont val="Calibri"/>
        <family val="2"/>
        <scheme val="minor"/>
      </rPr>
      <t xml:space="preserve"> </t>
    </r>
  </si>
  <si>
    <t>4.1-  Revisar expediente para verificar documentación requerida.</t>
  </si>
  <si>
    <t>4-  Tramitación de solicitudes de de expedición y renovación de fianzas de agentes de aduanas, agentes consignatarios de buques y correo expreso internacional (courrier).</t>
  </si>
  <si>
    <t>A) Listado de certificaciones de expedidas.</t>
  </si>
  <si>
    <t>3.1-  Recibir solicitud de expedición de certificación y documentación requerida.</t>
  </si>
  <si>
    <t>3-  Expedición y tramitación de certificaciones diversas.(Agente de aduanas, consignatario de buques, exequátur, certificación de declaraciones afirmativas, entre otras)</t>
  </si>
  <si>
    <r>
      <t>A</t>
    </r>
    <r>
      <rPr>
        <sz val="16"/>
        <color rgb="FF002060"/>
        <rFont val="Calibri"/>
        <family val="1"/>
      </rPr>
      <t>) Oficios de respuesta</t>
    </r>
    <r>
      <rPr>
        <sz val="16"/>
        <color rgb="FF002060"/>
        <rFont val="Calibri"/>
        <family val="2"/>
      </rPr>
      <t xml:space="preserve">. </t>
    </r>
  </si>
  <si>
    <t>2.5-  Atender solicitudes de información del estatus de casos sometidos para pagos.</t>
  </si>
  <si>
    <r>
      <t>A</t>
    </r>
    <r>
      <rPr>
        <sz val="16"/>
        <color rgb="FF002060"/>
        <rFont val="Calibri"/>
        <family val="1"/>
      </rPr>
      <t>) Informe de sentencias condenatorias, atendidas.</t>
    </r>
  </si>
  <si>
    <t>2.4-  Tramitar inclusión en el presupuesto de sentencia condenatoria.</t>
  </si>
  <si>
    <t>A) Informe de sentencias condenatorias, atendidas.</t>
  </si>
  <si>
    <t>2.3-  Analizar y evaluar sentencias condenatorias.</t>
  </si>
  <si>
    <t>2.2-  Revisar documentación requerida.</t>
  </si>
  <si>
    <t>2.1-  Recibir notificación de sentencia condenatoria.</t>
  </si>
  <si>
    <t>2-  Tramitación de la inclusión en el presupuesto sentencia condenatoria según lo establecido en el Artículo 4 de la Ley Núm. 86-11.</t>
  </si>
  <si>
    <r>
      <t>A)</t>
    </r>
    <r>
      <rPr>
        <sz val="16"/>
        <color rgb="FF002060"/>
        <rFont val="Calibri"/>
        <family val="1"/>
      </rPr>
      <t xml:space="preserve"> Oficio de respuesta </t>
    </r>
    <r>
      <rPr>
        <sz val="16"/>
        <color rgb="FF002060"/>
        <rFont val="Calibri"/>
        <family val="2"/>
      </rPr>
      <t xml:space="preserve">o certificación afirmativa </t>
    </r>
    <r>
      <rPr>
        <sz val="16"/>
        <color rgb="FF002060"/>
        <rFont val="Calibri"/>
        <family val="1"/>
      </rPr>
      <t>al interesado</t>
    </r>
    <r>
      <rPr>
        <sz val="16"/>
        <color rgb="FF002060"/>
        <rFont val="Calibri"/>
        <family val="2"/>
      </rPr>
      <t>.</t>
    </r>
    <r>
      <rPr>
        <sz val="16"/>
        <color rgb="FF002060"/>
        <rFont val="Calibri"/>
        <family val="1"/>
      </rPr>
      <t xml:space="preserve"> </t>
    </r>
  </si>
  <si>
    <t xml:space="preserve">1.4-  Elaborar la respuesta, o certificación afirmativa, en conjunto con el mismo, con las informaciones correspondientes. </t>
  </si>
  <si>
    <r>
      <t>A) Oficio de solicitud de información</t>
    </r>
    <r>
      <rPr>
        <sz val="16"/>
        <color rgb="FF002060"/>
        <rFont val="Calibri"/>
        <family val="2"/>
      </rPr>
      <t>. 
B) Ficha técnica, elaborada.</t>
    </r>
  </si>
  <si>
    <r>
      <t xml:space="preserve">1.3-   Remitir </t>
    </r>
    <r>
      <rPr>
        <strike/>
        <sz val="16"/>
        <color rgb="FF002060"/>
        <rFont val="Calibri"/>
        <family val="2"/>
      </rPr>
      <t>e</t>
    </r>
    <r>
      <rPr>
        <sz val="16"/>
        <color rgb="FF002060"/>
        <rFont val="Calibri"/>
        <family val="1"/>
      </rPr>
      <t xml:space="preserve"> al departamento correspondiente mediante ficha técnica; o se procede al archivo del acto en los casos que así lo amerite. </t>
    </r>
  </si>
  <si>
    <r>
      <t>A) F</t>
    </r>
    <r>
      <rPr>
        <sz val="16"/>
        <color rgb="FF002060"/>
        <rFont val="Calibri"/>
        <family val="1"/>
      </rPr>
      <t xml:space="preserve">icha técnica, </t>
    </r>
    <r>
      <rPr>
        <sz val="16"/>
        <color rgb="FF002060"/>
        <rFont val="Calibri"/>
        <family val="2"/>
      </rPr>
      <t xml:space="preserve">elaborada. </t>
    </r>
  </si>
  <si>
    <t>1.2-  Asignación del expediente a un abogado para su analisis, tomando en cuenta la naturaleza del caso y las aptitudes del equipo.</t>
  </si>
  <si>
    <r>
      <t>A) Acto de Alguacil</t>
    </r>
    <r>
      <rPr>
        <sz val="16"/>
        <color rgb="FF002060"/>
        <rFont val="Calibri"/>
        <family val="2"/>
      </rPr>
      <t xml:space="preserve">, remitido. </t>
    </r>
  </si>
  <si>
    <r>
      <t xml:space="preserve">1.1-  </t>
    </r>
    <r>
      <rPr>
        <sz val="16"/>
        <color rgb="FF002060"/>
        <rFont val="Calibri"/>
        <family val="2"/>
      </rPr>
      <t>Recepción de Acto de Alguacil al ministerial.</t>
    </r>
  </si>
  <si>
    <t xml:space="preserve">1-  Tramitación y respuesta de los actos de alguacil. </t>
  </si>
  <si>
    <t>Financieros</t>
  </si>
  <si>
    <t>No Financieros</t>
  </si>
  <si>
    <t>3) Elaborar informe.</t>
  </si>
  <si>
    <t>2) Coordinar con MIREX y MIC.</t>
  </si>
  <si>
    <t>Sujeto a la recepción de alguna solicitud.</t>
  </si>
  <si>
    <r>
      <t xml:space="preserve">RIA  (R)
MIREX (P) 
MIC (P)
</t>
    </r>
    <r>
      <rPr>
        <sz val="10"/>
        <color indexed="30"/>
        <rFont val="Arial"/>
        <family val="2"/>
      </rPr>
      <t/>
    </r>
  </si>
  <si>
    <t>A) Cuadro con la relación de solicitudes recibidas y respondidas</t>
  </si>
  <si>
    <t>1) Compilar, analizar y evaluar intercambio comercial con los países en cuestión.</t>
  </si>
  <si>
    <t>Porcentaje de solicitudes respondidas</t>
  </si>
  <si>
    <t>32) Elaboración de opiniones para los casos de adhesiones de nuevos  miembros a la Organización Mundial del Comercio, de los paneles a los miembros, etc.</t>
  </si>
  <si>
    <t>El CIECE se trata de reunir de manera trimestral, por convocatoria del MIREX.</t>
  </si>
  <si>
    <t>MIREX (R)
RIA (P)
ONE (P)
BCRD (P)
DGA (P)</t>
  </si>
  <si>
    <t>Correos de intercambio de comentarios y participación en reuniones.</t>
  </si>
  <si>
    <t xml:space="preserve">1) Confirmar participación en reuniones.
2) Gestionar recursos financieros para participar en reuniones.
3) Revisar y preparar documentos para reunión.
4) Participar en reunión. </t>
  </si>
  <si>
    <t>Participación en las reuniones del Comité Interinstitucional de Estadísticas de Comercio Exterior (CIECE)</t>
  </si>
  <si>
    <t>2) Coordinar con DGA.</t>
  </si>
  <si>
    <r>
      <t xml:space="preserve">RIA (R)
DGA (P)
</t>
    </r>
    <r>
      <rPr>
        <sz val="10"/>
        <color indexed="30"/>
        <rFont val="Arial"/>
        <family val="2"/>
      </rPr>
      <t/>
    </r>
  </si>
  <si>
    <t>1) Compilar, analizar y evaluar  datos de comercio de las productos en cuestión.</t>
  </si>
  <si>
    <t>31) Realización de aperturas arancelarias a solicitud de las  empresas interesadas del sector privado</t>
  </si>
  <si>
    <t>3) Elaborar comunicación de respuesta.</t>
  </si>
  <si>
    <t>2) Verificar que los cambios de tasas no afecten el comercio de RD.</t>
  </si>
  <si>
    <t>RIA (R)
MIREX (P)</t>
  </si>
  <si>
    <t>1) Revisar los listados remitidos.</t>
  </si>
  <si>
    <t>Análisis de las listas de rectificación y/o modificación técnica de los países miembros de la OMC.</t>
  </si>
  <si>
    <t>2) Analizar y elaborar informes.</t>
  </si>
  <si>
    <t>RIA (R)
DGA (P)
IET (P)</t>
  </si>
  <si>
    <t>A) Informes semestral</t>
  </si>
  <si>
    <t>1) Compilar las estadísticas.</t>
  </si>
  <si>
    <t>Número de informes elaborados</t>
  </si>
  <si>
    <t>Elaboración del informe semestral sobre el impacto tributario de las importaciones por la aplicación de la Ley 8-90 sobre las ZFE</t>
  </si>
  <si>
    <t>23) Elaboración del informe semestral sobre el impacto tributario de las importaciones por la aplicación de la Ley 12-21 de Desarrollo Fronterizo</t>
  </si>
  <si>
    <t>22) Elaboración del informe semestral comparativo de las importaciones de las empresas acogidas a la Ley 392-07 (Proindustria)</t>
  </si>
  <si>
    <t>4) Participar en las rondas de negociación borrador de acuerdo para firma y remisión al Congreso.</t>
  </si>
  <si>
    <t>3) Enviar las observaciones a la propuesta de acuerdo durante el proceso de negociación.</t>
  </si>
  <si>
    <t>2) Analizar la propuesta de los países.</t>
  </si>
  <si>
    <t>Esto se realiza a solicitud o por interés del país. se realiza dentro de la Comisión Nacional de Negociaciones Comerciales.
Se podrían requerir recursos financieros en la forma de viáticos y pasaje aéreo en el caso de que las negociaciones se realicen fuera del país.</t>
  </si>
  <si>
    <t>MIREX (R)       
RIA (P)</t>
  </si>
  <si>
    <t>1) Recibir solicitud.</t>
  </si>
  <si>
    <t>9) Negociación de Acuerdos Comerciales y Acuerdos sobre Promoción y Protección Recíprocas de Inversiones</t>
  </si>
  <si>
    <t>2) Analizar y Elaborar Informes.</t>
  </si>
  <si>
    <t>RIA (R)     
DGA (P)</t>
  </si>
  <si>
    <t>A) Informe Anual</t>
  </si>
  <si>
    <t xml:space="preserve">1) Compilar las estadísticas. 
</t>
  </si>
  <si>
    <t>21) Elaboración del informe anual sobre el Impacto Tributario del Acuerdo de Asoc. Económica entre Unión Europea y los Países del CARIFORUM (RD-EPA) en las Importaciones de la RD. Originarias de la Unión Europea.</t>
  </si>
  <si>
    <t>1) Compilar las estadísticas. 
2) Analizar y Elaborar Informes.</t>
  </si>
  <si>
    <t>20) Elaboración del informe anual sobre el impacto tributario del DR-CAFTA en las importaciones de bienes gravables de la RD Desde USA.</t>
  </si>
  <si>
    <t>A) Informes semestral.</t>
  </si>
  <si>
    <t>12) Elaboración del informe semestral del impacto de las importaciones en los ingresos aduanales</t>
  </si>
  <si>
    <t>3) Realizar cuadro resumen con ingresos por clasificación económica.</t>
  </si>
  <si>
    <t>2) Elaborar el financiero.</t>
  </si>
  <si>
    <t>EPT (R) 
DIGEPRES (P)
DGII (P)
DGA (P)
TN (P)</t>
  </si>
  <si>
    <t>Cuadros elaborados</t>
  </si>
  <si>
    <t>1) Recopilar datos de ingresos del SIGEF y de los reportes remitidos por la DGII y DGA.</t>
  </si>
  <si>
    <t>Cantidades de cuadros elaborados</t>
  </si>
  <si>
    <t>Elaboración de cuadro con ingresos semanales por clasificación económica para DIGEPRES</t>
  </si>
  <si>
    <t>3) Elaborar los cuadros con datos diarios por institución y principales partidas.</t>
  </si>
  <si>
    <t>2) Proyectar los ingresos diarios en base al calendario de contribuyentes.</t>
  </si>
  <si>
    <t>Es necesario completar la estructura de cargos de la División de Proyecciones y Análisis de Recaudación.</t>
  </si>
  <si>
    <t>EPT (R) 
DGII (P)
DGA (P)
TN (P)</t>
  </si>
  <si>
    <t>1) Recopilar datos de ingresos diarios del SIGEF por mes y por institución.</t>
  </si>
  <si>
    <t>Estimación de los ingresos diarios por institución y por principales partidas para la TN y la DGII</t>
  </si>
  <si>
    <t>2) Elaborar informe final.</t>
  </si>
  <si>
    <t xml:space="preserve">DGPLT (R) </t>
  </si>
  <si>
    <t>Informe elaborado</t>
  </si>
  <si>
    <t>1) Compilar información.</t>
  </si>
  <si>
    <t>52) Elaboración de un informe de las medidas de política tributaria implementadas desde 2000 a la fecha</t>
  </si>
  <si>
    <t>3) Elaborar cuadros.</t>
  </si>
  <si>
    <t>2) Homologar las estadísticas.</t>
  </si>
  <si>
    <t>Se tendría la base de datos 2000-2013 para el 2022.
Pendiente base de datos de 1990-1999 para el 2023.</t>
  </si>
  <si>
    <t>EPT (R)
DIGEPRES (P)
TN (P)</t>
  </si>
  <si>
    <t>A) Cuadros elaborados</t>
  </si>
  <si>
    <t xml:space="preserve">1) Compilar datos. </t>
  </si>
  <si>
    <t>Número de cuadros elaborados con datos homologados</t>
  </si>
  <si>
    <t>51) Consolidación de las estadísticas de ingresos para contar con una serie a partir del 1990 con el Manual de Estadísticas de Finanzas Públicas del FMI.</t>
  </si>
  <si>
    <t xml:space="preserve">Pendiente base de datos de 1990-1999. </t>
  </si>
  <si>
    <t xml:space="preserve">EPT (R)
DIGEPRES (P)
TN (P)
</t>
  </si>
  <si>
    <t>50) Consolidación de las estadísticas de ingresos para contar con una serie a partir del 1990 con el Manual de Clasificadores Presupuestarios para el Sector Público aprobado mediante la Resolución No. 063-2014.</t>
  </si>
  <si>
    <t>2) Elaborar informe.</t>
  </si>
  <si>
    <t>2) Analizar los datos.</t>
  </si>
  <si>
    <t xml:space="preserve">DGPLT (R)
DGII (P)
</t>
  </si>
  <si>
    <t xml:space="preserve"> A) Informe  elaborado</t>
  </si>
  <si>
    <t>1) Recopilar los datos sobre los ingresos del Estado por la industria extractiva.</t>
  </si>
  <si>
    <t>49)  Elaboración del informe anual en el marco de la Iniciativa para la Transparencia de las Industrias Extractivas (EITI, por sus siglas en inglés).</t>
  </si>
  <si>
    <t>4) Elaborar informe.</t>
  </si>
  <si>
    <t>3) Analizar las informaciones obtenidas.</t>
  </si>
  <si>
    <t>2) Recopilar información relevante (datos y estudios previos).</t>
  </si>
  <si>
    <t xml:space="preserve">EPT (R) </t>
  </si>
  <si>
    <t>1) Desarrollar objetivo e idea del informe.</t>
  </si>
  <si>
    <t>48) Elaboración de un informe semestral de algún tema tributario relevante</t>
  </si>
  <si>
    <t>3) Elaborar correo con informaciones relevante.</t>
  </si>
  <si>
    <t>2) Analizar la evolución de los precios.</t>
  </si>
  <si>
    <t>Sujeto a la publicación del MICM de los precios semanales de los combustibles.</t>
  </si>
  <si>
    <t>A) Correo electrónico enviado</t>
  </si>
  <si>
    <t>1) Actualizar cuadro de los precios locales de los combustibles.</t>
  </si>
  <si>
    <t>Cantidad de correos electrónicos remitidos</t>
  </si>
  <si>
    <t>45) Reporte semanal sobre la evolución de los precios locales de los combustibles.</t>
  </si>
  <si>
    <t>2) Elaborar cuadros estadísticos.</t>
  </si>
  <si>
    <t>Informaciones tienen un atraso de dos meses por publicación de datos, en febrero se realiza el informe de cierre del año anterior, y así sucesivamente.</t>
  </si>
  <si>
    <t>A) Presentación semestral</t>
  </si>
  <si>
    <t xml:space="preserve">1) Compilar y analizar datos. </t>
  </si>
  <si>
    <t>Número de presentaciones elaboradas</t>
  </si>
  <si>
    <t>44) Presentación semestral sobre el sector de combustible y su impacto en los ingresos fiscales.</t>
  </si>
  <si>
    <t>A) Informe semestral</t>
  </si>
  <si>
    <t>44) Informe semestral sobre el sector minero y su impacto en los ingresos fiscales.</t>
  </si>
  <si>
    <t>Sujeto a convocatoria.</t>
  </si>
  <si>
    <t>DGPLT (R)
CNC (P)
Prodominicana (P)
MEPYD (P)
MICM (P)</t>
  </si>
  <si>
    <t xml:space="preserve">1) Confirmar participación en reuniones.
2) Revisar y preparar documentos para reunión.
3) Participar en reunión. </t>
  </si>
  <si>
    <t>Número de reuniones a participar</t>
  </si>
  <si>
    <t>Participación en las reuniones de seguimiento del Plan Nacional de Fomento de las Exportaciones (PNFE) 2020-2030.</t>
  </si>
  <si>
    <t>3) Remitir plantilla de seguimiento a Prodominicana.</t>
  </si>
  <si>
    <t>2) Actualizar datos en plantilla de seguimiento.</t>
  </si>
  <si>
    <t>El seguimiento se realizará de manera trimestral, aunque en algunos trimestres debido a las actividades programadas puede que no hayan novedades.</t>
  </si>
  <si>
    <t>DGPLT (R)
Prodominicana (P)
Otras instituciones involucradas de acuerdo al PNFE (P)</t>
  </si>
  <si>
    <t>A) Plantilla de seguimiento</t>
  </si>
  <si>
    <t>1) Realizar actividades de acuerdo a las metas del MH en el PNFE.</t>
  </si>
  <si>
    <t>Plantilla de seguimiento actualizada</t>
  </si>
  <si>
    <t>43) Seguimiento a las metas del MH del Plan Nacional de Fomento de las Exportaciones (PNFE) 2020-2030.</t>
  </si>
  <si>
    <t xml:space="preserve">2) Elaborar presentación. </t>
  </si>
  <si>
    <t>A) Presentación anual</t>
  </si>
  <si>
    <t>Presentación anual sobre el sistema tributario dominicano.</t>
  </si>
  <si>
    <t>Presentación anual sobre el panorama fiscal y situación tributaria en ALC.</t>
  </si>
  <si>
    <t>Presentación anual sobre los aspectos tributarios de la Ley No. 158-01 de fomento turístico.</t>
  </si>
  <si>
    <t>Presentación anual sobre cambio climático y aspectos de las finanzas públicas.</t>
  </si>
  <si>
    <t>Sujeto a publicación de datos por el BCRD, hay un atraso de dos meses en las PPTs, es decir, en febrero se realiza la PPT de cierre del año anterior, y así sucesivamente.</t>
  </si>
  <si>
    <t>40) Presentación semestral sobre las variables macroeconómicas.</t>
  </si>
  <si>
    <t>4) Enviar la información a los países miembros.</t>
  </si>
  <si>
    <t>3) Elaborar cuadros mensuales de ingresos.</t>
  </si>
  <si>
    <t>2) Recopilar la información.</t>
  </si>
  <si>
    <t>Tomará entre 1-3 meses revisar la metodología nueva y recopilar la información necesaria, luego de lo cual se estará remitiendo mensualmente, por lo que el primer año el reporte sería a partir de abril.</t>
  </si>
  <si>
    <t>1) Revisar la metodología nueva para reporte de informaciones.</t>
  </si>
  <si>
    <t>Número de cuadros</t>
  </si>
  <si>
    <t>39) Elaboración de cuadros de informaciones macroeconómicas para envío a los países miembros del COSEFIN con la nueva metodología de reporte.</t>
  </si>
  <si>
    <t>3) Convocar la reunión para presentar resultados.</t>
  </si>
  <si>
    <t>2) Elaborar la presentación.</t>
  </si>
  <si>
    <t>De ser necesario se estarían realizando presentaciones mensuales de un equipo interinstitucional.
Se requiere recursos para 1 Refrigerio para 15 personas, al cierre de año.</t>
  </si>
  <si>
    <t>A) Presentación realizada</t>
  </si>
  <si>
    <t>1) Recopilar la información.</t>
  </si>
  <si>
    <t>Número de presentaciones realizadas</t>
  </si>
  <si>
    <t>38) Elaboración de presentación mensual del comportamiento de los ingresos</t>
  </si>
  <si>
    <t>2) Comunicar los resultados del análisis.</t>
  </si>
  <si>
    <t>1) Revisar documentos a publicar en portal de transparencia a través del SIGEF.</t>
  </si>
  <si>
    <t>Número de correos electrónicos enviados</t>
  </si>
  <si>
    <t>37) Validación mensuales de los ingresos en el portal de transparencia</t>
  </si>
  <si>
    <t>3) Elaborar el informe de la política.</t>
  </si>
  <si>
    <t>2) Estimar los ingresos fiscales para el Presupuesto y los próximo cuatro años.</t>
  </si>
  <si>
    <t>En septiembre debe remitirse el informe de la política de ingresos para el año siguiente.</t>
  </si>
  <si>
    <t>DGPLT (R)
DGII (P)
DGA (P)
TN (P)
DIGEPRES (P)</t>
  </si>
  <si>
    <t>A) Informe elaborado</t>
  </si>
  <si>
    <t>1) Coordinar con las recaudadores las medidas fiscales a implementar.</t>
  </si>
  <si>
    <t xml:space="preserve">35)  Elaboración de la Política de Ingresos para la formulación del Presupuesto General del Estado </t>
  </si>
  <si>
    <t>Se refiere al Presupuesto del año anterior.</t>
  </si>
  <si>
    <t>A) Presentación elaborada</t>
  </si>
  <si>
    <t>1) Analizar datos del Presupuesto aprobado.</t>
  </si>
  <si>
    <t>34) Elaboración de presentación sobre las rigideces del presupuesto.</t>
  </si>
  <si>
    <t>3) Elaborar el resumen ejecutivo de principales aspectos a destacar y el informe final.</t>
  </si>
  <si>
    <t>2) Recopilar datos importantes.</t>
  </si>
  <si>
    <t>Este producto depende de la fecha establecida por Presidencia, así como de recepción de las dependencias del Ministerio.</t>
  </si>
  <si>
    <t>A) Resumen de la memoria del MH y dependencias</t>
  </si>
  <si>
    <t>1) Leer memorias recibidas de dependencias del Ministerio.</t>
  </si>
  <si>
    <t>Número de resumen de memorias elaboradas</t>
  </si>
  <si>
    <t>30) Elaboración y consolidación de la Memoria Anual del Ministerio de Hacienda y sus dependencias</t>
  </si>
  <si>
    <t>2) Elaborar la memoria.</t>
  </si>
  <si>
    <t>A) Memoria de la DGPLT</t>
  </si>
  <si>
    <t>1) Compilar, analizar y evaluar datos.</t>
  </si>
  <si>
    <t>Número de memorias elaboradas</t>
  </si>
  <si>
    <t>29) Elaboración de la Memoria Anual de la Dirección General de Política y Legislación Tributaria</t>
  </si>
  <si>
    <t>2) Elaborar comunicación con opinión del Ministerio.</t>
  </si>
  <si>
    <t>Este producto depende de la cantidad de solicitudes que se reciban.</t>
  </si>
  <si>
    <t>1) Revisar y analizar propuesta.</t>
  </si>
  <si>
    <t>28) Elaboración de opinión del Ministerio de Hacienda a los Proyectos de Ley que tengan impacto tributario</t>
  </si>
  <si>
    <t>3) Elaborar comunicación con sugerencia de tasas.</t>
  </si>
  <si>
    <t>2) Calcular datos de ajuste de las tasas.</t>
  </si>
  <si>
    <t xml:space="preserve">DGPLT (R) 
Instituciones SPNF (P)
</t>
  </si>
  <si>
    <t>1) Recibir las solicitudes de las Instituciones SPNF.</t>
  </si>
  <si>
    <t>27) Elaboración de respuesta  a las instituciones del SPNF que prevean cambios de tasa en los cobros por servicios prestados</t>
  </si>
  <si>
    <t>2) Elaborar el informe del indicador ID-3.</t>
  </si>
  <si>
    <t>3) Calcular el indicador ID-3.</t>
  </si>
  <si>
    <t>Sujeto a la publicación de los datos de ingresos en el portal de transparencia fiscal.
Se elabora un informe del cierre del año anterior y un informe del primer semestre el año.</t>
  </si>
  <si>
    <t>DGPLT (R)</t>
  </si>
  <si>
    <t>Informe del indicador ID-3</t>
  </si>
  <si>
    <t>1) Recopilar las estadísticas de ingresos fiscales del Portal de Transparencia Fiscal.</t>
  </si>
  <si>
    <t>26) Informe PEFA sobre el Indicador ID-3 sobre Ingresos</t>
  </si>
  <si>
    <t>3) Enviar cuadros para publicación en la página web.</t>
  </si>
  <si>
    <t>2) Analizar y elaborar cuadros.</t>
  </si>
  <si>
    <t>Estas estadísticas se publican en la página Web de este Ministerio.</t>
  </si>
  <si>
    <t>EPT (R)
DGII (P)
DGA (P)
TN (P)</t>
  </si>
  <si>
    <t>Número de cuadros enviados para publicación en la página web del MH</t>
  </si>
  <si>
    <t>Elaboración de estadísticas de ingresos fiscales mensuales para publicación en la página Web del MH  en formato Manual de Clasificador Presupuestario 2014</t>
  </si>
  <si>
    <t>15) Elaboración de estadísticas de ingresos fiscales mensuales para publicación en la página Web del MH  en formato MEFP 2014 del FMI</t>
  </si>
  <si>
    <t>2) Analizar y elaborar informes y presentaciones.</t>
  </si>
  <si>
    <t>A) Informes y presentaciones trimestrales de ingresos.</t>
  </si>
  <si>
    <t>Número de informes y presentaciones elaborados</t>
  </si>
  <si>
    <t>14) Elaboración de informe y presentación trimestral de ingresos</t>
  </si>
  <si>
    <t>A) Informes diarios de ingresos.</t>
  </si>
  <si>
    <t xml:space="preserve">13) Elaboración del informe diario de ingresos </t>
  </si>
  <si>
    <t>4) Redactar justificaciones de la revisión de ingresos para la inclusión en el Presupuesto Reformulado.</t>
  </si>
  <si>
    <t>3) Elaborar cuadro con revisión de las estimaciones.</t>
  </si>
  <si>
    <t>2) Revisar las estimaciones de ingresos.</t>
  </si>
  <si>
    <t>Esta actividad sólo se realiza si se ve la necesidad de someter un Presupuesto Reformulado.</t>
  </si>
  <si>
    <t>EPT (R)
DGII (P)
DGA (P)
TN (P)
DIGEPRES (P)</t>
  </si>
  <si>
    <t>A) Cuadro con las estimaciones originales y reestimaciones elaborado.</t>
  </si>
  <si>
    <t>1) Coordinar con DGII, DGA, TN y DIGEPRES.</t>
  </si>
  <si>
    <t>Cantidad de cuadros elaborados</t>
  </si>
  <si>
    <t>11) Revisión de la proyección de ingresos ante la necesidad de someter un Presupuesto Reformulado.</t>
  </si>
  <si>
    <t>3) Revisar el informe y gestionar firma.</t>
  </si>
  <si>
    <t>2) Elaborar informe técnico (ACB).</t>
  </si>
  <si>
    <t>FEIET (R)
Entidades Públicas y Privadas Solicitantes (P)</t>
  </si>
  <si>
    <t>A)  Cuadro con la relación de solicitudes recibidas y analizadas</t>
  </si>
  <si>
    <t>1) Revisar expedientes, solicitar información adicional, de ser necesario, y analizar datos.</t>
  </si>
  <si>
    <t>Porcentaje de análisis de costo beneficio elaborados</t>
  </si>
  <si>
    <t>9) Elaboración de análisis costo beneficio (ACB)</t>
  </si>
  <si>
    <t>4) Elaborar resumen ejecutivo informe de gasto tributario.</t>
  </si>
  <si>
    <t>3) Elaborar informe para incorporar al Presupuesto General del Estado.</t>
  </si>
  <si>
    <t>3) Estimar el gasto tributario.</t>
  </si>
  <si>
    <t>2) Compilar, analizar y evaluar datos.</t>
  </si>
  <si>
    <t>En septiembre debe remitirse el informe de estimación del gasto tributario para el año siguiente para fines del Presupuesto.</t>
  </si>
  <si>
    <t xml:space="preserve"> EPT (R)
LT (P)
IET (P)
DGII (P) 
DGA(P) 
MEPyD (P)</t>
  </si>
  <si>
    <t>A) Informe de gasto tributario</t>
  </si>
  <si>
    <t>1)  Realizar reuniones del Comité Interinstitucional.</t>
  </si>
  <si>
    <t>Número de informes de gasto tributario realizado</t>
  </si>
  <si>
    <t>8) Elaboración del informe de estimación del gasto tributario</t>
  </si>
  <si>
    <t>Sujeto a convocatoria.
Se estarían requiriendo recursos financieros en la forma de pasaje y viáticos.</t>
  </si>
  <si>
    <t>DGPLT (R)
Agencias recaudadoras países COSEFIN (P)
SE-COSEFIN (P)</t>
  </si>
  <si>
    <t>7) Participación en las reuniones del Grupo de Trabajo de Política Tributaria (GTPT).</t>
  </si>
  <si>
    <t>3) Elaborar presentación.</t>
  </si>
  <si>
    <t>2) Investigar si ha habido algún cambio de política tributaria o legislativo que haya afectado los ingresos.</t>
  </si>
  <si>
    <t>Sujeto a modificaciones a nivel regional.</t>
  </si>
  <si>
    <t xml:space="preserve">EPT (R)
</t>
  </si>
  <si>
    <t>1) Compilar, analizar y evaluar  datos del país y de los países miembros del COSEFIN.</t>
  </si>
  <si>
    <t>Número de informes realizadas</t>
  </si>
  <si>
    <t>6) Elaboración de un informe anual sobre novedades tributarias en la región de AL.</t>
  </si>
  <si>
    <t>2) Elaborar boletín.</t>
  </si>
  <si>
    <t>Es necesario completar la estructura de cargos de la División de Estudios Tributarios.</t>
  </si>
  <si>
    <t>A) Boletín de estadísticas fiscales</t>
  </si>
  <si>
    <t>1) Compilar estadísticas.</t>
  </si>
  <si>
    <t>Número de boletines de estadísticas fiscales elaborados</t>
  </si>
  <si>
    <t>3) Elaboración de boletines de estadísticas fiscales</t>
  </si>
  <si>
    <t>3) Enviar planilla completada.</t>
  </si>
  <si>
    <t>2) Llenar planilla enviada.</t>
  </si>
  <si>
    <t xml:space="preserve">Las informaciones se remiten  en los primeros meses de año, después del cierre de los ingresos fiscales. Asimismo, cuando se requiere alguna información especifica a solicitud de algún organismo internacional. </t>
  </si>
  <si>
    <t>Planilla de estadísticas de ingresos</t>
  </si>
  <si>
    <t>1) Organizar data de ingresos del país en formato del organismo internacional.</t>
  </si>
  <si>
    <t>Número de planillas de estadísticas de ingresos remitidas</t>
  </si>
  <si>
    <t>2)  Elaboración de estadísticas de ingresos según clasificadores de organismos internacionales: OCDE y CIAT.</t>
  </si>
  <si>
    <t>4) Comunicar al encargado del área los resultados de la fiscalización.</t>
  </si>
  <si>
    <t>4) Dieta diaria por inspección que dependerá de las cantidades de inspecciones que se realicen. Las fiscalizaciones en la ciudad no requieren de viáticos.</t>
  </si>
  <si>
    <t>3) Realizar visitas de fiscalización.</t>
  </si>
  <si>
    <t>2) Medios de transporte (camioneta doble cabina).</t>
  </si>
  <si>
    <t>2) Coordinar las fiscalizaciones con las áreas correspondientes.</t>
  </si>
  <si>
    <t>Se requiere:
1) Completar la estructura de cargos de la División de Fiscalización y Evaluación de Incentivos y Exoneraciones Tributarias</t>
  </si>
  <si>
    <t>IET (R)
DPDI (P)
Transportación (P)
Financiero (P)</t>
  </si>
  <si>
    <t>A) Cuadro con relación de fiscalizaciones programadas y realizadas</t>
  </si>
  <si>
    <t>1) Comunicar al contribuyente la necesidad de realizar una fiscalización.</t>
  </si>
  <si>
    <t>Porcentaje de fiscalizaciones programadas y realizadas</t>
  </si>
  <si>
    <t>25) Fiscalización de las solicitudes de exoneraciones</t>
  </si>
  <si>
    <t>2) Comunicar la decisión.</t>
  </si>
  <si>
    <t>IET (R) 
DGII (P)
DGA (P)
Poder Ejecutivo (P)</t>
  </si>
  <si>
    <t>A) Cuadro con relación de solicitudes recibidas y tramitadas</t>
  </si>
  <si>
    <t xml:space="preserve">1) Evaluar y analizar las solicitudes. </t>
  </si>
  <si>
    <t>Porcentaje de solicitudes evaluadas y respondidas</t>
  </si>
  <si>
    <t>19) Respuestas a solicitudes de exoneraciones de las instituciones del Estado y autorizaciones de placas</t>
  </si>
  <si>
    <t>IET (R) 
DGII (P)</t>
  </si>
  <si>
    <t>A) Cuadro con la relación de solicitudes recibidas y tramitadas</t>
  </si>
  <si>
    <t>18) Análisis y respuesta a las solicitudes de exoneraciones de impuestos internos</t>
  </si>
  <si>
    <t>IET (R) 
DGA (P)</t>
  </si>
  <si>
    <t>17) Análisis y respuesta mensuales a las solicitudes de exoneraciones de impuestos de importación</t>
  </si>
  <si>
    <t>Se genera un informe de modo semestral con los acumulados para los meses de Junio y Diciembre de cada año, con un atraso de tres meses.</t>
  </si>
  <si>
    <t>IET (R)</t>
  </si>
  <si>
    <t xml:space="preserve">A) Informes de exoneraciones </t>
  </si>
  <si>
    <t>1) Compilar las estadísticas. 
2) Analizar y elaborar informes.</t>
  </si>
  <si>
    <t>16) Realización de informe semestral de exoneraciones por impuestos de importación, impuestos internos, placas y matrículas vehiculares tramitadas.</t>
  </si>
  <si>
    <t>2) Revisar el  borrador de informe de las acciones 5, 6, 13 y 14.</t>
  </si>
  <si>
    <t>Cantidad de informes revisados.</t>
  </si>
  <si>
    <t>Se podrían requerir recursos financieros en la forma de viáticos y pasaje aéreo en el caso de que las reuniones se realicen de manera presencial.
Estos seguimientos no tienen fechas recurrentes.</t>
  </si>
  <si>
    <t>FI (R)
DGII (P)
OCDE (P)</t>
  </si>
  <si>
    <t>1) Participar en las reuniones de evaluación.</t>
  </si>
  <si>
    <t>Cantidad de reuniones en las que se participaron.</t>
  </si>
  <si>
    <t>6) Seguimiento a las evaluaciones de pares de las acciones 5, 6, 13 y 14 del Marco Inclusivo BEPS.</t>
  </si>
  <si>
    <t>3) Participar en los grupos de trabajo.</t>
  </si>
  <si>
    <t>2) Remitir el cuestionario de evaluación, las estadísticas o los documentos requeridos por la Secretaría de la OCDE.</t>
  </si>
  <si>
    <t>Se podrían requerir recursos financieros en la forma de viáticos y pasaje aéreo en el caso de que las reuniones de los grupos de trabajo se realicen de forma presencial.
Adicionalmente se requiere completar la estructura de cargos del Dpto. de Fiscalidad Internacional.</t>
  </si>
  <si>
    <t>Cuestionario de evaluación, estadísticas o documentos remitidos</t>
  </si>
  <si>
    <t>1) Revisar las nuevas medidas para cumplimiento de las acciones mínimas.</t>
  </si>
  <si>
    <t>Cantidad de cuestionarios de evaluación, estadísticas o documentos remitidos a la Secretaría de la OCDE.</t>
  </si>
  <si>
    <t>Revisión y seguimiento de las medidas necesarias para cumplir los estándares mínimos del Marco Inclusivo BEPS.</t>
  </si>
  <si>
    <t>4) Elaborar borrador de acuerdo para firma y remisión al Congreso.</t>
  </si>
  <si>
    <t>2) Analizar la propuesta de acuerdos de otros países.</t>
  </si>
  <si>
    <t>Esto se realiza a solicitud o por interés del país.
Se podrían requerir recursos financieros en la forma de viáticos y pasaje aéreo en el caso de que la firma de los acuerdos se realice fuera del país.</t>
  </si>
  <si>
    <t xml:space="preserve">LT (R)
DGII (P)       
</t>
  </si>
  <si>
    <t>A) Intercambio de correos y acuerdos revisados</t>
  </si>
  <si>
    <t>1) Remitir el modelo de acuerdo dominicano.</t>
  </si>
  <si>
    <t>Cantidad de solicitudes recibidas y respondidas</t>
  </si>
  <si>
    <t>5)  Negociación de Acuerdos Tributarios (de Intercambio de Información o de Doble Tributación).</t>
  </si>
  <si>
    <t>3) Participar en las reuniones.</t>
  </si>
  <si>
    <t>3) Revisar y preparar documentos para reunión.</t>
  </si>
  <si>
    <t>2) Gestionar los recursos financieros necesarios para participar en las reuniones.</t>
  </si>
  <si>
    <t>Sujeto a convocatoria para la reunión.
Se podrían requerir recursos financieros en la forma de viáticos y pasaje aéreo en el caso de que las reuniones se realicen de manera presencial.</t>
  </si>
  <si>
    <t>Correo con inscripción en la reunión.</t>
  </si>
  <si>
    <t xml:space="preserve">1) Inscribir a los participantes en las reuniones.
</t>
  </si>
  <si>
    <t>Participación en las reuniones anuales del Marco Inclusivo BEPS y del Foro Global.</t>
  </si>
  <si>
    <t>Medios de Verificación</t>
  </si>
  <si>
    <t xml:space="preserve">Actividades  </t>
  </si>
  <si>
    <t>2) Realizar taller.</t>
  </si>
  <si>
    <t>2) Elaborar presentaciones para el taller.</t>
  </si>
  <si>
    <t xml:space="preserve">Taller con refrigerio para hasta 15 personas.
</t>
  </si>
  <si>
    <t>DGPLT (R) 
Congreso (P)
Áreas a fines del MH (P)</t>
  </si>
  <si>
    <t>A) Taller</t>
  </si>
  <si>
    <t>1) Coordinar un taller con el Congreso sobre conceptos básicos relacionados con la Política Tributaria.</t>
  </si>
  <si>
    <t>Número de talleres realizados</t>
  </si>
  <si>
    <t>5.3.2 Elaboración de un taller básico de Política Tributaria para el Congreso Nacional</t>
  </si>
  <si>
    <t>Iniciativa Estratégica (5.3): Concientización sobre la Necesidad de Reducir la Exposición al Riesgo de Disminuir la Base Tributaria.</t>
  </si>
  <si>
    <t>10) Migrar la base de datos actual al nuevo sistema informático.</t>
  </si>
  <si>
    <t>9) Capacitar al personal.</t>
  </si>
  <si>
    <t>8) Adquirir sistema informático sugerido.</t>
  </si>
  <si>
    <t>7) Realizar las gestiones para implementar las mejoras sugeridas.</t>
  </si>
  <si>
    <t>6) Realizar reunión con el equipo de tecnología del MH para conocer la posibilidad de implementar las herramientas sugeridas.</t>
  </si>
  <si>
    <t>5) Evaluar las opciones de mejora sugerida por los consultores.</t>
  </si>
  <si>
    <t>4) Asistir en el levantamiento de situación actual de manejo de base de datos.</t>
  </si>
  <si>
    <t>3) Contratar consultores.</t>
  </si>
  <si>
    <t>2) Buscar perfiles de consultores.</t>
  </si>
  <si>
    <t>Estaría sujeto a la contratación de un consultor y a la compra del sistema informático.
Entendemos que esto sería un proyecto de varios años. En el 2022 se estarían realizando las actividades 1-6, dejando la implementación y compra de software para el 2023.</t>
  </si>
  <si>
    <t>IET (R)
DIGES (P)
Financiero (P)</t>
  </si>
  <si>
    <t>A) Avance en la implementación de la mejora de la base de datos</t>
  </si>
  <si>
    <t>1) Elaborar los TDR para contratación de un consultor.</t>
  </si>
  <si>
    <t>Porcentaje de avance en las actividades para implementación de mejoras en la base de datos</t>
  </si>
  <si>
    <t>54) Mejora de la base de datos de las estadísticas de incentivos tributarios</t>
  </si>
  <si>
    <t>3) Implementar mejoras.</t>
  </si>
  <si>
    <t>2) Insertar tablas dinámicas vinculadas a la tabla modelo, para la creación de un tablero de control dinámico por sector</t>
  </si>
  <si>
    <t xml:space="preserve">FEIET (R)
</t>
  </si>
  <si>
    <t>A) Avance en el registro histórico de los proyectos analizados en el nuevo modelo de base de datos</t>
  </si>
  <si>
    <t xml:space="preserve">1) Realizar una tabla modelo como base de datos para el registro de los proyectos recibidos </t>
  </si>
  <si>
    <t>Porcentaje de avance en el registro histórico de los proyectos analizados en el nuevo modelo de base de datos</t>
  </si>
  <si>
    <t>Mejora de la base de datos, en Excel, de las estadísticas estimadas en los análisis costo beneficio (ACB)</t>
  </si>
  <si>
    <t>7) Implementar el formulario</t>
  </si>
  <si>
    <t>6) Realizar taller de socialización con entidades públicas y privadas solicitantes de mejoras en el formulario</t>
  </si>
  <si>
    <t>5) Realizar instructivos para el llenado del nuevo formulario</t>
  </si>
  <si>
    <t>4) Realizar reuniones de coordinación con el Consejo, para implementación del nuevo formulario</t>
  </si>
  <si>
    <t>3) Digitalizar el formulario de solicitud de información para los ACB</t>
  </si>
  <si>
    <t>2) Realizar reuniones con equipo de tecnología para determinar la factibilidad de digitalizar el formulario de solicitud de información para los ACB</t>
  </si>
  <si>
    <t>Entendemos que esto sería un proyecto de varios años. En el 2022 se estaría coordinando con el CONFOTUR, en los años siguientes se ampliaría a los demás consejos y comisiones que manejan leyes de incentivos.
La actividad de digitalización depende de la disponibilidad de DIGES.
Se estarían requiriendo recursos financieros para elaboración de talleres de socialización de las mejoras al formulario.
La implementación de esta actividad va de la mano de las mejoras a la parte cuantitativa de la metodología.</t>
  </si>
  <si>
    <t>FEIET (R)
Entidades Públicas y Privadas Solicitantes (P)
Consejos o Comisiones que rigen leyes de incentivo (P)
DIGES (P)
Comunicaciones (P)</t>
  </si>
  <si>
    <t>A) Avance en la implementación mejoras en la metodología de los ACB</t>
  </si>
  <si>
    <t>1) Revisar y mejorar el formulario de solicitud de información para los ACB</t>
  </si>
  <si>
    <t>Porcentaje de avance en las actividades para implementación de mejoras en la metodología de los ACB</t>
  </si>
  <si>
    <t>Mejora de la parte cualitativa de la metodología de los análisis costo beneficio (ACB)</t>
  </si>
  <si>
    <t>10) Implementar las mejoras de los ACB.</t>
  </si>
  <si>
    <t>6) Realizar plan de acción para implementar mejoras de los ACB.</t>
  </si>
  <si>
    <t>4) Asistir en el análisis de la metodología cuantitativa utilizada para realizar los ACB.</t>
  </si>
  <si>
    <t>Estaría sujeto a la contratación de un consultor.
La implementación de esta actividad va de la mano de las mejoras a la parte cuantitativa de la metodología.</t>
  </si>
  <si>
    <t>Mejora de la parte cuantitativa de la metodología del análisis costo beneficio</t>
  </si>
  <si>
    <t>5) Recibir y procesar solicitudes a través de la plataforma.</t>
  </si>
  <si>
    <t>4) Informar al contribuyente por distintas vías (correo, teléfono, redes sociales) de que las solicitudes deben realizarse vía tracking de la DGII.</t>
  </si>
  <si>
    <t>3) Implementar mejoras en el sistema informático.</t>
  </si>
  <si>
    <t>2) Firmar protocolo con la DGA.</t>
  </si>
  <si>
    <t xml:space="preserve">IET (R)
DGA (R)
MIP (P)
DIGES (P)
Comunicaciones (P)
</t>
  </si>
  <si>
    <t>Cantidad de procesos digitalizados</t>
  </si>
  <si>
    <t>1) Realizar reunión de coordinación con instituciones involucradas.</t>
  </si>
  <si>
    <t>53) Sistematización de solicitudes de exoneraciones de impuestos a la importación a favor de las instituciones del Estado a través de VUCE-RD.</t>
  </si>
  <si>
    <t>4) Recibir y procesar solicitudes a través de la plataforma.</t>
  </si>
  <si>
    <t>3) Informar al contribuyente por distintas vías (correo, teléfono, redes sociales) de que las solicitudes deben realizarse vía tracking de la DGII.</t>
  </si>
  <si>
    <t>2) Implementar mejoras en el sistema informático.</t>
  </si>
  <si>
    <t>Existen 16 servicios de solicitud de exoneraciones que deben ser digitalizados en la plataforma de la DGII, se propone sistematizar al menos 1 por año.
La sistematización depende de la DGII ya que es su plataforma que se utiliza.</t>
  </si>
  <si>
    <t>IET (R)
DGII (R)  
DIGES (P)
Comunicaciones (P)</t>
  </si>
  <si>
    <t>Sistematización de solicitudes de exoneraciones de impuestos internos a través del módulo en línea con la DGII (tracking).</t>
  </si>
  <si>
    <t xml:space="preserve">3) Elaborar base de datos. </t>
  </si>
  <si>
    <t>2) Compilar, analizar y evaluar los datos.</t>
  </si>
  <si>
    <t>DGPLT (R)
DGII (P)
DGA (P)
MEPyD (P)</t>
  </si>
  <si>
    <t>Base de datos de gasto tributario</t>
  </si>
  <si>
    <t>1) Coordinar con otras instituciones públicas el envío de las informaciones necesarias.</t>
  </si>
  <si>
    <t>Cantidad de base de datos creadas</t>
  </si>
  <si>
    <t>5.2.8 Actualización de la base de datos del cálculo del gasto tributario desde 2010 a la fecha.</t>
  </si>
  <si>
    <t>Iniciativa Estratégica (5.2): Racionalizado el Gasto Tributario.</t>
  </si>
  <si>
    <t>2) Calcular indicadores de eficiencia</t>
  </si>
  <si>
    <t>Sujeto a la publicación de datos del BCRD.</t>
  </si>
  <si>
    <t>DGPLT(R)
BCRD (P)</t>
  </si>
  <si>
    <t>Informe trimestral con índices de eficiencia</t>
  </si>
  <si>
    <t>1) Recopilar información.</t>
  </si>
  <si>
    <t>Cantidad de informes elaborados</t>
  </si>
  <si>
    <t>Elaboración del informe trimestral con cálculos de índices de eficiencia para el ITBIS, ISR-PF y ISR-PJ.</t>
  </si>
  <si>
    <t>3) Someter los cambios en los ingresos al Comité del Clasificador Presupuestario.</t>
  </si>
  <si>
    <t>2) Preparar documento del clasificador de SIGEF con las rectificaciones necesarias en la sección de ingresos.</t>
  </si>
  <si>
    <t>DGPLT(R)
DIGEPRES (P)
DIGES (P)
Comité Interinstitucional del Clasificador Presupuestario (P)</t>
  </si>
  <si>
    <t>Documento con sugerencias al clasificador del SIGEF</t>
  </si>
  <si>
    <t>1) Discutir con el equipo de DIGEPRES para solicitud de rectificación en el SIGEF de partidas de la sección de ingresos.</t>
  </si>
  <si>
    <t>Cantidad de documentos elaborados</t>
  </si>
  <si>
    <t>Rectificación en el SIGEF de algunas partidas correspondiente a los ingresos, acorde al Manual de Clasificadores Presupuestarios para el Sector Público del 2014.</t>
  </si>
  <si>
    <t>2) Gestionar la remisión del Acuerdo en físico y original a la Secretaría de la OCDE.</t>
  </si>
  <si>
    <t>Para la firma del Acuerdo esta pendiente de aprobación de la Norma para el Reporte del Informe País por País.
La firma del Acuerdo no depende de la DGPLT, ésta sólo se encargará de realizar las gestiones.
Se incluye costo de envío del documento.</t>
  </si>
  <si>
    <t>Borrador del Acuerdo revisado</t>
  </si>
  <si>
    <t>1) Revisar el borrador del Acuerdo de Autoridad Competente para la firma.</t>
  </si>
  <si>
    <t>Cantidad de Acuerdos revisados</t>
  </si>
  <si>
    <t>8) Notificación a la Secretaría de la OCDE para la firma del Acuerdo de Autoridad Competente</t>
  </si>
  <si>
    <t xml:space="preserve">2) Elaborar borrador de modificaciones legislativas. </t>
  </si>
  <si>
    <t>Número de borrador de legislaciones elaboradas</t>
  </si>
  <si>
    <t>Someter o no los ajustes legislativos no depende de la DGPLT.</t>
  </si>
  <si>
    <t>FI y LT (R)
DGII (P)
OCDE (P)</t>
  </si>
  <si>
    <t>Borrador de modificaciones legislativas</t>
  </si>
  <si>
    <t>1)  Realizar reuniones de concientización y coordinación con las instituciones relacionadas a las leyes de incentivo que deben ser modificadas.</t>
  </si>
  <si>
    <t>Cantidad de reuniones realizadas o de correos de coordinación remitidos</t>
  </si>
  <si>
    <t>7) Realización de ajustes legislativos para cumplir con la acción 5 de BEPS</t>
  </si>
  <si>
    <t>Iniciativa Estratégica (5.1): Reducido el incumplimiento tributario.</t>
  </si>
  <si>
    <t xml:space="preserve">
Foco Estratégico 5: Evasión, Elusión Fiscal y Racionalización del Gasto Tributario.
</t>
  </si>
  <si>
    <t>DIRECCIÓN GENERAL DE POLÍTICA Y LEGISLACIÓN TRIBUTARIA</t>
  </si>
  <si>
    <t>Ministerio de Hacienda</t>
  </si>
  <si>
    <t>DPEF (R)
EFIS (P)
PF (P)</t>
  </si>
  <si>
    <t>Memoria Anual  DGAPF 2022</t>
  </si>
  <si>
    <t>1) Elaborar Memoria y remitir al director para su aprobación.</t>
  </si>
  <si>
    <t xml:space="preserve">31 . Apoyar la elaboración de la Memoria Anual Dirección General de Análisis y Política Fiscal  </t>
  </si>
  <si>
    <t>PF (R)
EF (I)
EFIS (I)</t>
  </si>
  <si>
    <t>2) Elaborar reporte trimestral del estatus del portafolio de las inactivas por APP.</t>
  </si>
  <si>
    <t>Reporte trimestral de seguimiento de portafolio</t>
  </si>
  <si>
    <t>1) Dar seguimiento y actualizar el portafolio de iniciativas por APP.</t>
  </si>
  <si>
    <t>30. Seguimiento del portafolio de iniciativas de Asociaciones Público-Privadas</t>
  </si>
  <si>
    <t>Informe de declaración de interés público de las iniciativas</t>
  </si>
  <si>
    <t>4) Dar seguimiento al proceso de declaración de interés público de las iniciativas.</t>
  </si>
  <si>
    <t>Informe de evaluación de análisis de impacto fiscal</t>
  </si>
  <si>
    <t>3) Elaboración del informe de evaluación  del análisis de impacto fiscal de las iniciativas.</t>
  </si>
  <si>
    <t>Informe de evaluación financiera y de riesgos</t>
  </si>
  <si>
    <t>2) Llevar a cabo revisión del modelo financiero y el análisis de riesgo.</t>
  </si>
  <si>
    <t xml:space="preserve">Informe de elegibilidad de las iniciativas abordadas </t>
  </si>
  <si>
    <t>1) Participar en los procesos correspondientes de elegibilidad de las iniciativas.</t>
  </si>
  <si>
    <t>29. Evaluación de iniciativas de Alianzas Público-Privadas</t>
  </si>
  <si>
    <t xml:space="preserve">6)  Compilar y armonizar los principales resultados de los distintos análisis de riesgos fiscales y pasivos contingentes elaborados por la dirección. </t>
  </si>
  <si>
    <t>5) Actualizar (si es necesario) los cálculos desarrollados del riesgos asociados a  desastres naturales.</t>
  </si>
  <si>
    <t>4) Actualizar los cálculos desarrollados del riesgos asociados a error de pronósticos y desastres.</t>
  </si>
  <si>
    <t xml:space="preserve">3) Actualizar los cálculos desarrollados del riesgos asociados a los cambios en los precios de los hidrocarburos. </t>
  </si>
  <si>
    <t>2) Actualizar los cálculos desarrollados del riesgos de choques  macroeconómicos.</t>
  </si>
  <si>
    <t>DPEF (R)
EF (P)
PF (P)</t>
  </si>
  <si>
    <t xml:space="preserve">Informe de riesgos fiscales </t>
  </si>
  <si>
    <t xml:space="preserve">1) Actualizar los cálculos desarrollados del riesgos asociados al pasivo contingente generado por las pensiones </t>
  </si>
  <si>
    <t xml:space="preserve">28.Informe y Análisis de Riesgos Fiscales </t>
  </si>
  <si>
    <t>Resumen  Ejecutivo/ Sección Gastos y Resultado Global Administración Central elaborado</t>
  </si>
  <si>
    <t xml:space="preserve">1) Dar soporte a la DGPLT, a fines de completar el resumen ejecutivo de la memoria anual del MH, principalmente en la sección de gastos, resultado financiero y avances en materia de finanzas publicas. </t>
  </si>
  <si>
    <t>27. Participar en el Resumen Ejecutivo Memoria Anual de Finanzas Públicas</t>
  </si>
  <si>
    <t xml:space="preserve">Actividades Rutinarias Política Fiscal </t>
  </si>
  <si>
    <t>EFIS (R)
DEF (R)</t>
  </si>
  <si>
    <t>Dahboard macroeconómico actualizado</t>
  </si>
  <si>
    <t>1) Actualizar las variables macroeconómicas incluidas en el dashboard.</t>
  </si>
  <si>
    <t>26.Seguimiento al Dashboard Macroeconómico</t>
  </si>
  <si>
    <t>Carta de remisión del Presupuesto Reformulado</t>
  </si>
  <si>
    <t>1) Integrar los diferentes componentes del Presupuesto Reformulado en una presentación</t>
  </si>
  <si>
    <t>EFIS (R)
DIGEPRES (P)
DGCP (P)</t>
  </si>
  <si>
    <t>Presentación del Presupuesto Reformulado</t>
  </si>
  <si>
    <t>25.Presentación del Presupuesto Reformulado</t>
  </si>
  <si>
    <t>Informe de pronósticos macroeconómicos</t>
  </si>
  <si>
    <t xml:space="preserve">5) Elaborar y presentar documento de presentación preliminar.  </t>
  </si>
  <si>
    <t>Informe de indicadores de corto plazo</t>
  </si>
  <si>
    <t>4) Actualizar modelo de proyección de crecimiento económico de corto plazo.</t>
  </si>
  <si>
    <t>3) Actualizar el módulo del sector externo y deuda pública externa del modelo de la programación financiera.</t>
  </si>
  <si>
    <t xml:space="preserve">2) Actualizar el módulo del sector real del modelo de la programación financiera. </t>
  </si>
  <si>
    <t>EFIS (R)</t>
  </si>
  <si>
    <t>Presentación de pronósticos macroeconómicos</t>
  </si>
  <si>
    <t xml:space="preserve">1) Elaborar y presentar documento de presentación preliminar.  </t>
  </si>
  <si>
    <t>24.Presentación de Pronósticos Macroeconómicos.</t>
  </si>
  <si>
    <t>Presentación de inversionistas</t>
  </si>
  <si>
    <t>3) Elaborar la Presentación de Inversionistas con los insumos generados.</t>
  </si>
  <si>
    <t>Contexto macroeconómico del Marco Fiscal de Mediano Plazo</t>
  </si>
  <si>
    <t>2) Utilizar de insumo para el contexto macroeconómico del Marco Fiscal de Mediano Plazo.</t>
  </si>
  <si>
    <t>EFIS (R)
DEF (P)</t>
  </si>
  <si>
    <t>Presentación de coyuntura doméstica</t>
  </si>
  <si>
    <t xml:space="preserve">1) Elaborar presentación de la coyuntura doméstica.  </t>
  </si>
  <si>
    <t>23.Presentación de Coyuntura Doméstica</t>
  </si>
  <si>
    <t>Resultados del modelo.</t>
  </si>
  <si>
    <t>1) Actualizar Modelos de Política Salarial con la última información disponible.</t>
  </si>
  <si>
    <t>22.Actualización del Modelo de Política Salarial</t>
  </si>
  <si>
    <t>DC (R)
EFIS (P)</t>
  </si>
  <si>
    <t>Notas de prensa con asistencia del departamento.</t>
  </si>
  <si>
    <t xml:space="preserve">1) Colaboración en redacción de notas de prensa y en la creación de material para las redes sociales. </t>
  </si>
  <si>
    <t>21.Apoyo al Departamento de Comunicaciones</t>
  </si>
  <si>
    <t xml:space="preserve">Analizar e integrar los diferentes componentes de la PPA y presentar al ministro </t>
  </si>
  <si>
    <t xml:space="preserve">1) Analizar e integrar los diferentes componentes de la PPA y presentar al ministro </t>
  </si>
  <si>
    <t>20.Elaboración de la Política Presupuestaria Anual.</t>
  </si>
  <si>
    <t>5) Seguimiento, coordinación y apoyo en los documentos de investigación de los demás departamentos.</t>
  </si>
  <si>
    <t>4) Presentación del documento al Director.</t>
  </si>
  <si>
    <t>3) Elaboración del documento de investigación.</t>
  </si>
  <si>
    <t>Documento de investigación.</t>
  </si>
  <si>
    <t>2) Revisión de la literatura relacionada al tema de investigación.</t>
  </si>
  <si>
    <t>EFIS (R)
DEF (P)
PF (P)</t>
  </si>
  <si>
    <t>Documento de propuesta de investigación</t>
  </si>
  <si>
    <t>1) Presentación de la propuesta de tema de investigación</t>
  </si>
  <si>
    <t>19.Elaborar documento de investigación.</t>
  </si>
  <si>
    <t>7) Incluir sección con análisis de la sostenibilidad de la deuda.</t>
  </si>
  <si>
    <t>6) Presentar al Ministro del Hacienda la actualización del MFMP que acompaña al Presupuesto General del Estado.</t>
  </si>
  <si>
    <t>5) Presentar al Ministro de Hacienda el MFMP para elevarlo al Poder Ejecutivo.</t>
  </si>
  <si>
    <t>EFIS (R)
PF (P)</t>
  </si>
  <si>
    <t>4) Elaborar escenarios de proyecciones MFMP considerando riesgos fiscales macro y específicos.</t>
  </si>
  <si>
    <t>3) Identificar topes agregados de gastos primarios indicativos plurianuales consistentes con objetivo de política.</t>
  </si>
  <si>
    <t>2) Realizar evaluación objetiva del contexto macroeconómico.</t>
  </si>
  <si>
    <t>Documento del Marco Fiscal de Mediano Plazo</t>
  </si>
  <si>
    <t>1) Definir los objetivos de política fiscal.</t>
  </si>
  <si>
    <t>18.Actualización del Marco Fiscal de Mediano Plazo ( Marco Financiero)</t>
  </si>
  <si>
    <t>Sección de análisis de sostenibilidad de la deuda del Marco Fiscal de Mediano Plazo.</t>
  </si>
  <si>
    <t>5) Utilizar de insumo para el Marco Fiscal de Mediano Plazo.</t>
  </si>
  <si>
    <t>4) Actualización de la presentación para Consejo de Deuda.</t>
  </si>
  <si>
    <t>3) Discusión de resultados con el equipo.</t>
  </si>
  <si>
    <t>2) Actualización del informe.</t>
  </si>
  <si>
    <t>EFIS (R)
DGCP (P)</t>
  </si>
  <si>
    <t>Informe y presentación del DSA</t>
  </si>
  <si>
    <t>1) Actualización de la plantilla del Debt Sustainability Análisis (DSA) con los últimos datos disponibles.</t>
  </si>
  <si>
    <t>17.Actualización del informe de análisis de sostenibilidad de deuda</t>
  </si>
  <si>
    <t xml:space="preserve">Actividades Rutinarias Estudios Fiscales </t>
  </si>
  <si>
    <t xml:space="preserve">3) Elaboración del flujo de caja </t>
  </si>
  <si>
    <t xml:space="preserve">2) Procesamiento de información </t>
  </si>
  <si>
    <t xml:space="preserve">DEF (R) 
EGG (P)
</t>
  </si>
  <si>
    <t>Flujo de caja de moneda nacional elaborado</t>
  </si>
  <si>
    <t xml:space="preserve">1) Recopilar la información de ingresos, financiamientos y gastos </t>
  </si>
  <si>
    <t>21. Diseño y desarrollo Reporte Flujo de Caja moneda nacional</t>
  </si>
  <si>
    <t>3) Desarrollo del resumen del estado reporte CAIF</t>
  </si>
  <si>
    <t xml:space="preserve">2) Procesamiento y tratamiento de información </t>
  </si>
  <si>
    <t xml:space="preserve">DEF (R) 
EGG (P)
 </t>
  </si>
  <si>
    <t>Reporte de CAIF desarrollado</t>
  </si>
  <si>
    <t>1) Exportación de la información desde el SIGEF</t>
  </si>
  <si>
    <t>20. Diseño y desarrollo de reporte de cuentas de ahorro inversión y financiamiento  (CAIF)</t>
  </si>
  <si>
    <t>2) Desarrollo del resumen del estado reporte Panorama presupuestario</t>
  </si>
  <si>
    <t xml:space="preserve">DEF (R) 
EGG (P)
EPNFM (P)  </t>
  </si>
  <si>
    <t>Paranormal presupuestario elaborado</t>
  </si>
  <si>
    <t>19. Realizar reportes del Panorama presupuestario</t>
  </si>
  <si>
    <t>3) Desarrollo del resumen del estado reporte evolución de la deuda publica</t>
  </si>
  <si>
    <t xml:space="preserve">2) Procesamiento y análisis de datos </t>
  </si>
  <si>
    <t xml:space="preserve">DEF (P) 
EGG (R)
CP (P)   </t>
  </si>
  <si>
    <t xml:space="preserve">Reporte de evolución de deuda publica </t>
  </si>
  <si>
    <t>1) Generar y exportar la información de la deuda publica desde SIGADE</t>
  </si>
  <si>
    <t xml:space="preserve">18. Desarrollar reporte de evolución de la deuda publica </t>
  </si>
  <si>
    <t>2) Facilitar el acceso a la información.</t>
  </si>
  <si>
    <t xml:space="preserve">DEF (P) 
EGG (R)
PF (P)             </t>
  </si>
  <si>
    <t>Base de datos Política Fiscal</t>
  </si>
  <si>
    <t xml:space="preserve">1) Optimizar consultas </t>
  </si>
  <si>
    <t>17. Desarrollo Base de datos de Política Fiscal</t>
  </si>
  <si>
    <t xml:space="preserve">3) Automatizar procesos </t>
  </si>
  <si>
    <t>2) Mejorar la información recopilada y aumentar la capacidad para predecir datos</t>
  </si>
  <si>
    <r>
      <rPr>
        <sz val="16"/>
        <color rgb="FF002060"/>
        <rFont val="Tahoma"/>
        <family val="2"/>
      </rPr>
      <t xml:space="preserve">DEF (R) </t>
    </r>
    <r>
      <rPr>
        <b/>
        <sz val="16"/>
        <color rgb="FF002060"/>
        <rFont val="Tahoma"/>
        <family val="2"/>
      </rPr>
      <t xml:space="preserve">
</t>
    </r>
    <r>
      <rPr>
        <sz val="16"/>
        <color rgb="FF002060"/>
        <rFont val="Tahoma"/>
        <family val="2"/>
      </rPr>
      <t xml:space="preserve">EGG (P)
EPNFM (P)   </t>
    </r>
    <r>
      <rPr>
        <b/>
        <sz val="16"/>
        <color rgb="FF002060"/>
        <rFont val="Tahoma"/>
        <family val="2"/>
      </rPr>
      <t xml:space="preserve">          </t>
    </r>
  </si>
  <si>
    <t>Reportes SIGEF y externas</t>
  </si>
  <si>
    <t>1) Desarrollo de los modelos dependiendo las variables</t>
  </si>
  <si>
    <t xml:space="preserve">16. Diseñar modelos predictivos </t>
  </si>
  <si>
    <t xml:space="preserve">2) Elaboración de informe </t>
  </si>
  <si>
    <t xml:space="preserve">Informe de Gasto de Capital </t>
  </si>
  <si>
    <t xml:space="preserve">1) Levantamiento de información sobre el Gasto de Capital </t>
  </si>
  <si>
    <t xml:space="preserve">15. Informe de Gasto de Capital </t>
  </si>
  <si>
    <t xml:space="preserve">2) Socializar presentación del EO con los agentes involucrados </t>
  </si>
  <si>
    <t>Plan de divulgación y Socialización EO</t>
  </si>
  <si>
    <t xml:space="preserve">1) Elaborar presentación del EO de Administración Central </t>
  </si>
  <si>
    <t xml:space="preserve">14. Realizar la Presentación del Estado de Operaciones de Administración Central </t>
  </si>
  <si>
    <t>3) Presentar y remitir los dashboards de las finanzas públicas para publicación</t>
  </si>
  <si>
    <t>2) Comparar los resultados de las variables con informaciones históricas</t>
  </si>
  <si>
    <r>
      <rPr>
        <sz val="16"/>
        <color rgb="FF002060"/>
        <rFont val="Tahoma"/>
        <family val="2"/>
      </rPr>
      <t xml:space="preserve">DEF (R) </t>
    </r>
    <r>
      <rPr>
        <b/>
        <sz val="16"/>
        <color rgb="FF002060"/>
        <rFont val="Tahoma"/>
        <family val="2"/>
      </rPr>
      <t xml:space="preserve">
</t>
    </r>
    <r>
      <rPr>
        <sz val="16"/>
        <color rgb="FF002060"/>
        <rFont val="Tahoma"/>
        <family val="2"/>
      </rPr>
      <t xml:space="preserve">EGG (P)
EPNFM (P)   </t>
    </r>
    <r>
      <rPr>
        <b/>
        <sz val="16"/>
        <color rgb="FF002060"/>
        <rFont val="Tahoma"/>
        <family val="2"/>
      </rPr>
      <t xml:space="preserve"> </t>
    </r>
    <r>
      <rPr>
        <sz val="16"/>
        <color rgb="FF002060"/>
        <rFont val="Tahoma"/>
        <family val="2"/>
      </rPr>
      <t xml:space="preserve"> </t>
    </r>
  </si>
  <si>
    <t>Dashboards de las finanzas públicas para publicación</t>
  </si>
  <si>
    <t>1) Diseñar y desarrollar las variables necesarias a través de la base de datos (CIFE-SIGEF-Externa)</t>
  </si>
  <si>
    <t xml:space="preserve">13. Diseñar Proyecto de visualización de Estadísticas Fiscales </t>
  </si>
  <si>
    <t>Memoria Anual  DGAPF 2021</t>
  </si>
  <si>
    <t>1) Elaborar Memoria. Validar y remitir al director para su aprobación</t>
  </si>
  <si>
    <t xml:space="preserve">12.  Elaborar Memoria Anual Dirección General de Análisis y Política Fiscal </t>
  </si>
  <si>
    <t xml:space="preserve">2) Elaborar segundo  informe de Avances Finanzas Públicas </t>
  </si>
  <si>
    <t xml:space="preserve">DEF (R) 
EGG (P)
EPNFM (P)   </t>
  </si>
  <si>
    <t>Informe PEFA-DGAPF</t>
  </si>
  <si>
    <t xml:space="preserve">1) Elaborar primer  informe de Avances Finanzas Públicas </t>
  </si>
  <si>
    <t xml:space="preserve">11. Elaborar Informe de avances Finanzas Públicas (PEFA) </t>
  </si>
  <si>
    <t xml:space="preserve">Reporte de captura </t>
  </si>
  <si>
    <t xml:space="preserve">1) Captura, revisión y compilación de instituciones del SP.- </t>
  </si>
  <si>
    <t xml:space="preserve">10. Realizar la Captura de información estadística de instituciones del Sector Público </t>
  </si>
  <si>
    <t xml:space="preserve">2) Presentar documento de nota fiscal </t>
  </si>
  <si>
    <t xml:space="preserve">DEF (R) 
EGG (P)
EPNFM (P)    </t>
  </si>
  <si>
    <t xml:space="preserve">Nota fiscal </t>
  </si>
  <si>
    <t>1) Elaborar nota, validar y remitir al director para su aprobación</t>
  </si>
  <si>
    <t xml:space="preserve">
9. Realizar Diseño y elaboración de  Nota Fiscal </t>
  </si>
  <si>
    <t xml:space="preserve">Offering Memorandum  </t>
  </si>
  <si>
    <t>1) Elaborar reporte  y validar y remitir al director para su aprobación</t>
  </si>
  <si>
    <t xml:space="preserve">
8. Realizar Offering Memorandum  
 </t>
  </si>
  <si>
    <t xml:space="preserve"> Reporte mensual de Crédito Neto Instituciones del resto del SPNF </t>
  </si>
  <si>
    <t>1) Elaborar reporte. Validar y remitir al director para su aprobación</t>
  </si>
  <si>
    <t>7.  Reporte de Crédito Neto Instituciones del resto del SPNF</t>
  </si>
  <si>
    <t xml:space="preserve">Panorama fiscal  semanal </t>
  </si>
  <si>
    <t xml:space="preserve">1) Elaborar documento de panorama fiscal semanal a partir de datos obtenidos y Gestionar la aprobación del  documento </t>
  </si>
  <si>
    <t xml:space="preserve">6. Elaboración del panorama fiscal  semanal </t>
  </si>
  <si>
    <t xml:space="preserve">DEF (R) 
EGG (P)
EPNFM (P)     </t>
  </si>
  <si>
    <t xml:space="preserve">Flujo de caja del gobierno en US$ </t>
  </si>
  <si>
    <t>1) Elaborar  flujo de caja  mensual en dólares y gestionar revisión y  aprobación del documento.</t>
  </si>
  <si>
    <t xml:space="preserve">5. Elaborar el reporte sobre flujo de caja del gobierno en US$ </t>
  </si>
  <si>
    <t>2) Gestionar aprobación para fines de publicación.</t>
  </si>
  <si>
    <t xml:space="preserve">DEF (R) 
EGG (P)
EPNFM (P)       
BCRD (P) </t>
  </si>
  <si>
    <t xml:space="preserve">Estado de Operaciones de Administración Central en línea con el Manual de Estadísticas de Finanzas Públicas 2014  </t>
  </si>
  <si>
    <t>1)  Elaborar EO de la Administración Central, gestionar revisión  y realizar ajustes.</t>
  </si>
  <si>
    <t xml:space="preserve">4. Elaborar el Estado de Operaciones de Administración Central en línea con el Manual de Estadísticas de Finanzas Públicas 2014  </t>
  </si>
  <si>
    <t xml:space="preserve">3) Dar Seguimiento en el llenado, revisión y actualización de productoras de datos fiscales a través de CIFE. </t>
  </si>
  <si>
    <t xml:space="preserve">2)  Adiestrar a productoras de datos fiscales en la carga de información a través del CIFE. </t>
  </si>
  <si>
    <t>DEF (R) 
EGG (P)
EPNFM (P)       
DAFI (P)</t>
  </si>
  <si>
    <t xml:space="preserve">Minutas de seguimiento </t>
  </si>
  <si>
    <t>1) Convocar productoras de datos fiscales del Sector Público No Financiero (Extrapresupuestarias, Seguridad Social y Sociedades Públicas No Financieras).</t>
  </si>
  <si>
    <r>
      <t>3.Fortalecer e</t>
    </r>
    <r>
      <rPr>
        <strike/>
        <sz val="16"/>
        <color rgb="FF002060"/>
        <rFont val="Arial"/>
        <family val="2"/>
      </rPr>
      <t>l</t>
    </r>
    <r>
      <rPr>
        <sz val="16"/>
        <color rgb="FF002060"/>
        <rFont val="Arial"/>
        <family val="2"/>
      </rPr>
      <t xml:space="preserve"> portal de Transparencia Fiscal</t>
    </r>
  </si>
  <si>
    <t>3) Publicar el  EO del SPNF</t>
  </si>
  <si>
    <t>2) Gestionar aprobación para fines de publicación</t>
  </si>
  <si>
    <t>EGG (R) 
EPNFM (P)       
BCRD (P)</t>
  </si>
  <si>
    <t>Estado de Operaciones del  Sector Público No Financiero en línea con el Manual de Estadísticas de Finanzas Públicas 2014 publicado en página web de MH</t>
  </si>
  <si>
    <t>1) Gestionar revisión  y realizar ajustes al EO del SPNF</t>
  </si>
  <si>
    <r>
      <t xml:space="preserve">2. Elaborar y publicar el  Estado de Operaciones del </t>
    </r>
    <r>
      <rPr>
        <b/>
        <sz val="16"/>
        <color rgb="FF002060"/>
        <rFont val="Tahoma"/>
        <family val="2"/>
      </rPr>
      <t>Sector Público No Financiero</t>
    </r>
    <r>
      <rPr>
        <sz val="16"/>
        <color rgb="FF002060"/>
        <rFont val="Tahoma"/>
        <family val="2"/>
      </rPr>
      <t xml:space="preserve"> en línea con el Manual de Estadísticas de Finanzas Públicas 2014</t>
    </r>
  </si>
  <si>
    <t xml:space="preserve">3) Publicar el EO del GG </t>
  </si>
  <si>
    <t xml:space="preserve">2) Gestionar aprobación para fines de publicación </t>
  </si>
  <si>
    <r>
      <t>EGG (R)</t>
    </r>
    <r>
      <rPr>
        <b/>
        <sz val="16"/>
        <color rgb="FF002060"/>
        <rFont val="Tahoma"/>
        <family val="2"/>
      </rPr>
      <t xml:space="preserve"> </t>
    </r>
    <r>
      <rPr>
        <sz val="16"/>
        <color rgb="FF002060"/>
        <rFont val="Tahoma"/>
        <family val="2"/>
      </rPr>
      <t xml:space="preserve">
EPNFM (P)       
BCRD (P)</t>
    </r>
  </si>
  <si>
    <t xml:space="preserve">Estado de Operaciones de Gobierno General en linea con el Manual de Estadísticas de Finanzas Públicas 2014 publicado en página web de MH </t>
  </si>
  <si>
    <t>1) Gestionar revisión  y realizar ajustes al EO del GG</t>
  </si>
  <si>
    <r>
      <t xml:space="preserve">1. Elaborar y publicar el Estado de Operaciones de </t>
    </r>
    <r>
      <rPr>
        <b/>
        <sz val="16"/>
        <color rgb="FF002060"/>
        <rFont val="Tahoma"/>
        <family val="2"/>
      </rPr>
      <t xml:space="preserve">Gobierno General </t>
    </r>
    <r>
      <rPr>
        <sz val="16"/>
        <color rgb="FF002060"/>
        <rFont val="Tahoma"/>
        <family val="2"/>
      </rPr>
      <t>en línea con el Manual de Estadísticas de Finanzas Públicas 2014</t>
    </r>
  </si>
  <si>
    <t xml:space="preserve">Actividades Rutinarias Estadísticas Fiscales </t>
  </si>
  <si>
    <t>Informe final y plan de implementación aprobado</t>
  </si>
  <si>
    <t xml:space="preserve">5) Entregar informe final de consultoría y plan de implementación </t>
  </si>
  <si>
    <t>Informe propuestas de contención y optimización de Gastos operativos.</t>
  </si>
  <si>
    <t>4) Revisar estructura de gastos operativos a lo interno de las instituciones.</t>
  </si>
  <si>
    <t>Informe de propuesta de priorización de proyectos de inversión aprobado</t>
  </si>
  <si>
    <t>3)  Revisar  proyectos de inversión pública y  en línea con la Estrategia Nacional de Desarrollo y Plan Nacional Plurianual del Sector Público, con el fin de obtener un esquema de priorización y optimización</t>
  </si>
  <si>
    <t>Informe de duplicidades encontradas aprobado</t>
  </si>
  <si>
    <t>2) Revisar estructura institucional y de programas para eliminar duplicidad de funciones y tareas específicas.</t>
  </si>
  <si>
    <t>US$ 295,680.00</t>
  </si>
  <si>
    <t>BID</t>
  </si>
  <si>
    <t>Informe de marco normativo y  análisis de las leyes aprobado</t>
  </si>
  <si>
    <t>1)  Revisar las leyes que imprimen rigidez al gasto público.</t>
  </si>
  <si>
    <t>10. Consultoría especializada para el Diseño e Implementación de un proceso de Reingeniería del Gasto Público</t>
  </si>
  <si>
    <t>US$52,000.00</t>
  </si>
  <si>
    <t>2) Contratación de consultoría para el desarrollo e implementación del Marco de Gasto de Mediano Plazo</t>
  </si>
  <si>
    <t>US$50,000.00</t>
  </si>
  <si>
    <t>DPEF (R)
EFIS (I)
PF (P)</t>
  </si>
  <si>
    <t xml:space="preserve">Firma contratada y plan de trabajo aprobado </t>
  </si>
  <si>
    <t>1) Ejecución de la consultoría para el diseño piloto del Marco de Gasto de Mediano Plazo</t>
  </si>
  <si>
    <t xml:space="preserve">9. Marco de Gasto de Mediano Plazo </t>
  </si>
  <si>
    <t>Recursos del Progef</t>
  </si>
  <si>
    <t>Informe final de consultoría aprobado</t>
  </si>
  <si>
    <t>5) Consultoría  para el desarrollo e implementación de una herramienta de cuantificación del pasivo contingente asociado a  fallos judiciales contral el Estado</t>
  </si>
  <si>
    <t xml:space="preserve">4) Consultoría para el desarrollo e implementación de una herramienta de cuantificación del pasivo contingente asociado a  deudas de los gobiernos sub-nacionales. </t>
  </si>
  <si>
    <t>US$100,000.00</t>
  </si>
  <si>
    <t xml:space="preserve">3) Consultoría  para el desarrollo e implementación de una herramienta de cuantificación del pasivo contingente asociado a déficits de las empresas públicas. </t>
  </si>
  <si>
    <t xml:space="preserve">2)  Consultoría especializada para el desarrollo de herramienta de cuantificación de los pasivos contingentes asociaciados al sistema de pensiones que administra el Ministerio de Hacienda. </t>
  </si>
  <si>
    <t>Recursos del PROGEF</t>
  </si>
  <si>
    <t xml:space="preserve">1)  Consultoría especializada para el desarrollo de herramienta de análisis de sostenibilidad fiscal y de impacto en finanzas publicas de desastres naturales. </t>
  </si>
  <si>
    <t>8. Realizar  Estudios e investigaciones para la mejora de la Gestión de los Riesgos Fiscales</t>
  </si>
  <si>
    <t>US$35,000.00</t>
  </si>
  <si>
    <t>Recursos BID</t>
  </si>
  <si>
    <t>Informe final de la consultoría.</t>
  </si>
  <si>
    <t xml:space="preserve">1)  Desarrollo e implantación del modelo de consistencia macroeconómica y programación financiera </t>
  </si>
  <si>
    <t>7.Modelo de consistencia económica y programación financiera</t>
  </si>
  <si>
    <t xml:space="preserve">3) Indicadores de sector bancario, sector seguro y mercado de valores. </t>
  </si>
  <si>
    <t>2) Revisión hojas de balance Sector Financiero</t>
  </si>
  <si>
    <t>Recursos PROGEF</t>
  </si>
  <si>
    <t>Informes finales de la consultoría</t>
  </si>
  <si>
    <t>1) Afinar instrumentos de política monetaria y sus efectos agregados</t>
  </si>
  <si>
    <t>6. Desarrollar e implantar el modelo de la programación financiera. (Sector Monetario</t>
  </si>
  <si>
    <t>5) Flujos de caja en MN y ME</t>
  </si>
  <si>
    <t>4) Marco de sostenibilidad de la deuda publica</t>
  </si>
  <si>
    <t>3) Modelar estrategias de financiamiento del déficit (vínculo con el sector externo y monetario)</t>
  </si>
  <si>
    <t>2) Cuantificación efectos del gasto público (vínculo con el sector real)</t>
  </si>
  <si>
    <t>1) Análisis y proyecciones de las principales figuras de los ingresos fiscales: determinar elasticidades respecto a las bases teóricas, eficiencia recaudatoria</t>
  </si>
  <si>
    <t>5.Desarrollar e implantar el modelo de la programación financiera. (Sector Fiscal)</t>
  </si>
  <si>
    <t xml:space="preserve">2) Realizar la presentación y socialización de informes finales de la consultoría.  </t>
  </si>
  <si>
    <t>US$50,000</t>
  </si>
  <si>
    <r>
      <rPr>
        <sz val="16"/>
        <color rgb="FF002060"/>
        <rFont val="Tahoma"/>
        <family val="2"/>
      </rPr>
      <t xml:space="preserve">DEF (R) </t>
    </r>
    <r>
      <rPr>
        <b/>
        <sz val="16"/>
        <color rgb="FF002060"/>
        <rFont val="Tahoma"/>
        <family val="2"/>
      </rPr>
      <t xml:space="preserve">
</t>
    </r>
    <r>
      <rPr>
        <sz val="16"/>
        <color rgb="FF002060"/>
        <rFont val="Tahoma"/>
        <family val="2"/>
      </rPr>
      <t xml:space="preserve">EGG (P)
EPNFM (P) </t>
    </r>
    <r>
      <rPr>
        <b/>
        <sz val="16"/>
        <color rgb="FF002060"/>
        <rFont val="Tahoma"/>
        <family val="2"/>
      </rPr>
      <t xml:space="preserve">   </t>
    </r>
  </si>
  <si>
    <t xml:space="preserve">Informes finales de la consultoría.   </t>
  </si>
  <si>
    <t>1) Ejecución de consultoría para el diseño e implementación de metodología para identificar, cuantificar y analizar los riesgos fiscales de gobiernos locales y el desarrollo de una herramienta de apoyo</t>
  </si>
  <si>
    <t>4.Metodología para identificar, cuantificar y analizar los riesgos fiscales de gobiernos locales y el desarrollo de una herramienta de apoyo</t>
  </si>
  <si>
    <t xml:space="preserve">Recursos del PROGEF </t>
  </si>
  <si>
    <t>1) Ejecución de consultoría para el diseño e implementación de metodología para identificar, cuantificar y analizar los riesgos fiscales de empresas públicos no financieras y el desarrollo de una herramienta de apoyo</t>
  </si>
  <si>
    <t>3.Metodología para identificar, cuantificar y analizar los riesgos fiscales de empresas públicos no financieras y el desarrollo de una herramienta de apoyo</t>
  </si>
  <si>
    <t>1) Ejecución de consultoría para la identificación, valoración y cuantificación del pasivo contingente asociado a demandas judiciales en proceso contra entidades del Estado</t>
  </si>
  <si>
    <t>2.Estudios para la identificación, valoración y cuantificación del pasivo contingente asociado a demandas judiciales en proceso contra entidades del Estado</t>
  </si>
  <si>
    <t>US$85,000.00</t>
  </si>
  <si>
    <t>Recursos del BID</t>
  </si>
  <si>
    <t>1) Ejecución de consultoría para el diseño e implementación de herramienta tecnológica de generación de información estadística consolidada del sector público No financiero</t>
  </si>
  <si>
    <t>1. Diseñar e implementación de herramienta tecnológica para la generación de información estadística consolidada del sector público no financiero.</t>
  </si>
  <si>
    <t>Actividades Estratégicas con Fuente de Financiamiento</t>
  </si>
  <si>
    <t>Balance General elaborado.</t>
  </si>
  <si>
    <t>3) Elaborar el Balance General</t>
  </si>
  <si>
    <t>Relación  ingresos de captación</t>
  </si>
  <si>
    <t xml:space="preserve">2) Realizar  el registro de los ingresos de captación directa.       </t>
  </si>
  <si>
    <t xml:space="preserve">TES (R)
CON (P)
TN (P)   </t>
  </si>
  <si>
    <t>Conciliación de los ingresos de captación directa</t>
  </si>
  <si>
    <t>1) Conciliar los ingresos de captación directa con la TN</t>
  </si>
  <si>
    <t>11) Elaborar el Balance General  de la Actividad Central del MH</t>
  </si>
  <si>
    <t>Reporte digitalizado del Prepuesto formulado en el SIGEF</t>
  </si>
  <si>
    <t>4) Enviar a DIGEPRES.</t>
  </si>
  <si>
    <t>Anteproyecto de Presupuesto Institucional de la Actividad Central e Instituciones del MH elaborado y enviado a DIGEPRES</t>
  </si>
  <si>
    <t>3) Elaborar el anteproyecto de presupuesto de la Actividad Central e Instituciones del MH.</t>
  </si>
  <si>
    <t>Recursos estimado para la adquisición de Bienes de Uso y Bienes de consumo para la DARF</t>
  </si>
  <si>
    <t>2) Proyectar recursos incluidos en POA y PACC.</t>
  </si>
  <si>
    <t xml:space="preserve">PRES (R) 
DABS (P)
DPD ( P) 
Unidades Organizativas e Instituciones de la Actividad Central del MH ( P)      </t>
  </si>
  <si>
    <t>Solicitud de pedidos realizados de Bienes de Uso y Bienes de Consumo durante el año</t>
  </si>
  <si>
    <t>1) Recopilar informaciones.</t>
  </si>
  <si>
    <t>10) Elaborar del Anteproyecto de Presupuesto  Institucional del año 2022. Alcance: Unidades Organizativas e Instituciones de la Actividad Central.</t>
  </si>
  <si>
    <t>Informe anual de inventario entregado</t>
  </si>
  <si>
    <t>2) Elaborar y entregar informe de inventario.</t>
  </si>
  <si>
    <t>CON (R)
DABS (P)
DIGECOG (P)</t>
  </si>
  <si>
    <t>Informe anual de inventario</t>
  </si>
  <si>
    <t>1) Conformar equipos y  realizar inventario.</t>
  </si>
  <si>
    <t>9) Participar en el Levantamiento del inventario de activos fijos</t>
  </si>
  <si>
    <t>5) Remitir al Ministro o delegado asignado para aprobación final.</t>
  </si>
  <si>
    <t>Relación de expedientes pre-aprobados</t>
  </si>
  <si>
    <t>4) Revisar y pre-aprobar por parte de la Dirección.</t>
  </si>
  <si>
    <t>Relación de expedientes analizados</t>
  </si>
  <si>
    <t>3) Analizar expedientes.</t>
  </si>
  <si>
    <t>Relación  expedientes registrado</t>
  </si>
  <si>
    <t>2) Registrar expedientes.</t>
  </si>
  <si>
    <r>
      <t xml:space="preserve">
Depto. Contabilidad (R) 
DARF (P)
DCD (DAF) (P)
</t>
    </r>
    <r>
      <rPr>
        <strike/>
        <sz val="12"/>
        <rFont val="Arial"/>
        <family val="2"/>
      </rPr>
      <t/>
    </r>
  </si>
  <si>
    <t xml:space="preserve">Relación de libramientos generados.
</t>
  </si>
  <si>
    <t>1) Recibir expediente de libramientos de las Instituciones del MH.</t>
  </si>
  <si>
    <t xml:space="preserve">8) Realizar diariamente el análisis de expedientes de pago de las Unidades Organizativas e Instituciones del MH.
</t>
  </si>
  <si>
    <t xml:space="preserve">PRES (R) 
Unidades Organizativas e Instituciones del MH (P)   </t>
  </si>
  <si>
    <t>Reporte del SIGEF de presupuesto distribuido.</t>
  </si>
  <si>
    <t>1) Aprobar la distribución administrativa de las Unidades Organizativas e Instituciones del MH.</t>
  </si>
  <si>
    <t>7) Realizar la distribución administrativa del presupuesto</t>
  </si>
  <si>
    <t>Reporte del presupuesto reprogramado</t>
  </si>
  <si>
    <t>1) Aprobar las reprogramaciones mensuales de cuotas solicitadas por  las Unidades Organizativas e Instituciones del MH.</t>
  </si>
  <si>
    <t>6) Realizar la reprogramación de la ejecución presupuestaria</t>
  </si>
  <si>
    <t xml:space="preserve">CON ( R) 
DABS (P)
DIGECOG (P)
</t>
  </si>
  <si>
    <t>informe de inventario de activos fijos</t>
  </si>
  <si>
    <t>8) Presentar inventario de activos fijos.</t>
  </si>
  <si>
    <t xml:space="preserve">CON (R) 
DABS (P)
DIGECOG (P)
</t>
  </si>
  <si>
    <t>Informe de bienes para descargo.</t>
  </si>
  <si>
    <t>7) Realizar el informe de los bienes para descargo.</t>
  </si>
  <si>
    <t xml:space="preserve">CON (R) 
DABS (P)
DIGECOG (P)
DARF (P)
</t>
  </si>
  <si>
    <t>Informe de bienes en inventario</t>
  </si>
  <si>
    <t>6) Realizar el informe de los bienes en existencia.</t>
  </si>
  <si>
    <t>Informe Resumen Final de Cierre Fiscal.</t>
  </si>
  <si>
    <t xml:space="preserve">5) Elaborar Informe resumen final de cierre fiscal, con las siguientes informaciones:  A) Libramientos al 31/12 no aprobados por CGR, B) Libramientos aprobados por CGR no pagados por TN.   </t>
  </si>
  <si>
    <t>Informe de deuda por pagar.</t>
  </si>
  <si>
    <t>4) Elaborar informe de las obligaciones por pagar a la fecha de corte.</t>
  </si>
  <si>
    <t xml:space="preserve">TES (R) 
DABS (P)
DIGECOG (P)
</t>
  </si>
  <si>
    <t>Documento de la conciliación de cuentas internas</t>
  </si>
  <si>
    <t>3) Conciliar los movimientos de las cuentas internas.</t>
  </si>
  <si>
    <t>Reporte de arqueos de caja chica.</t>
  </si>
  <si>
    <t>2) Elaborar reporte de arqueos de fondos de caja chica.</t>
  </si>
  <si>
    <t>PRES (R) 
DABS (P)
DIGECOG (P)</t>
  </si>
  <si>
    <t>Ejecución presupuestaria por programa desglosada.</t>
  </si>
  <si>
    <t>1) Desglosar  la ejecución presupuestaria por programa.</t>
  </si>
  <si>
    <t>5) Elaborar de Informes Cierre Fiscal de la  Actividad Central del MH.</t>
  </si>
  <si>
    <t xml:space="preserve">PRES (R) 
Unidades Organizativas e Instituciones del MH (P)  
        </t>
  </si>
  <si>
    <t>Reportes del SIGEF de modificaciones presupuestarias</t>
  </si>
  <si>
    <t>1) Validar las modificaciones mensuales solicitadas por las Unidades Organizativas e Instituciones del MH.</t>
  </si>
  <si>
    <t>4) Realizar la validación de las modificaciones presupuestaria</t>
  </si>
  <si>
    <t>Reporte digitalizado de la solicitud de cuota  realizada  a DIGEPRES en el SIGEF y en Excel</t>
  </si>
  <si>
    <t>4) Programar  las cuotas de compromiso cuarto trimestre</t>
  </si>
  <si>
    <t>3) Programar  las cuotas de compromiso tercer trimestre</t>
  </si>
  <si>
    <t>2) Programar  las cuotas de compromiso segundo trimestre</t>
  </si>
  <si>
    <t xml:space="preserve">PRES (R) 
Unidades Organizativas e Instituciones del MH ( P )   </t>
  </si>
  <si>
    <t>Reporte del presupuesto programado</t>
  </si>
  <si>
    <t>1) Programar  las cuotas de compromiso primer trimestre</t>
  </si>
  <si>
    <t>3) Realizar la programación de la ejecución presupuestaria</t>
  </si>
  <si>
    <t>PRES (R) 
CON (P) 
TES (P)
OAI (P)</t>
  </si>
  <si>
    <t>4) Remitir los documentos al área correspondiente para publicación.</t>
  </si>
  <si>
    <t>DARF (R) 
CON (P)
PRES (P) 
TES (P)</t>
  </si>
  <si>
    <t>3) Revisar y aprobar los documentos.</t>
  </si>
  <si>
    <t>PRES (R ) 
CON (P) 
TES (P)</t>
  </si>
  <si>
    <t>2) Elaborar informes /  relación de Ejecución Presupuestaria, Cuentas por Pagar, Activos Fijos,  Ingresos y Gastos.</t>
  </si>
  <si>
    <t xml:space="preserve"> 
CON (R)
PRES (P) 
TES (P)</t>
  </si>
  <si>
    <t>Informes de Ejecución Presupuestaria, Cuentas por Pagar, Activos Fijos, Ingresos y Gastos, publicados en el  Enlace al Subportal de Transparencia de la página web del MH: Transparencia/Finanzas</t>
  </si>
  <si>
    <t>2) Elaborar los reportes mensuales para publicación en la página web del MH según requerimiento de la DIGEIG.</t>
  </si>
  <si>
    <t>EQUIPOS DE COMPUTOS UD:3
IMPRESORAS HP LASERJET 400Pro MFP 475dn UD:1
Escritorios                                                                                                                                                                                                                                                      undefined:3
CONTRATACIÓN DE PERSONAL IMP:3</t>
  </si>
  <si>
    <t>CON (R)
DABS (P)
DIGECOG(P)</t>
  </si>
  <si>
    <t>A) Informe de corte semestral
B) Informe anual de inventario.</t>
  </si>
  <si>
    <t>1) Conformar equipos y realizar inventario.</t>
  </si>
  <si>
    <t>1) Participar en el Levantamiento del inventario físico de almacén</t>
  </si>
  <si>
    <t>DIRECCIÓN FINANCIERA</t>
  </si>
  <si>
    <t>A determina la logística.</t>
  </si>
  <si>
    <t xml:space="preserve">Necesitamos: 
*4 tablet con teclado de 12 pulgadas para realizar las supervisiones In Situ.
*4 flotas con plan de data y voz.
</t>
  </si>
  <si>
    <t>Diferentes informes de supervisión.</t>
  </si>
  <si>
    <t>2) Ejecución del Programa de Supervisión.</t>
  </si>
  <si>
    <t xml:space="preserve">DPLAFT( R)
</t>
  </si>
  <si>
    <t>Programa.</t>
  </si>
  <si>
    <t>1) Elaboración del Programa de Supervisión para Sujetos Obligados.</t>
  </si>
  <si>
    <t>32) Programa de Supervisión para Sujetos Obligados.</t>
  </si>
  <si>
    <t xml:space="preserve">DCJA( R)
</t>
  </si>
  <si>
    <t>Convocatoria.</t>
  </si>
  <si>
    <t>4) Convocatoria.</t>
  </si>
  <si>
    <t>Cronograma.</t>
  </si>
  <si>
    <t>3) Elaboración de cronograma.</t>
  </si>
  <si>
    <t>Programa de Capacitación.</t>
  </si>
  <si>
    <t>2) Participar en la elaboración del Programa de Capacitación.</t>
  </si>
  <si>
    <t>A determinar quienes estarán impartiendo las capacitaciones y logística.</t>
  </si>
  <si>
    <t>Minuta.</t>
  </si>
  <si>
    <t>1) Coordinar capacitación con CAPGEFI y UAF.</t>
  </si>
  <si>
    <t>31) Capacitación para los Sujetos Obligados segmentado por sector.</t>
  </si>
  <si>
    <t>Informes de Diagnóstico de cada Sujeto Obligado.</t>
  </si>
  <si>
    <t>3) Informe diagnóstico de cada sujeto obligado.</t>
  </si>
  <si>
    <t>Guía Encuentros Virtuales.</t>
  </si>
  <si>
    <t>2) Elaboración guía encuentro virtual.</t>
  </si>
  <si>
    <t>Programa de encuentro (Cuestionario).</t>
  </si>
  <si>
    <t>1) Elaboración del programa de encuentro.</t>
  </si>
  <si>
    <t>30) Encuentro virtual con Sujetos Obligados del sector Casinos.</t>
  </si>
  <si>
    <t>DPLAFT( R)
MH
D Jurídica ( P)
DPD ( P)</t>
  </si>
  <si>
    <t>Resolución de aprobación de la nueva norma.</t>
  </si>
  <si>
    <t>5) Emitir nueva norma.</t>
  </si>
  <si>
    <t>DPLAFT( R)
D Jurídica ( P)
DPD ( P)</t>
  </si>
  <si>
    <t>Comunicaciones recibidas y enviadas.</t>
  </si>
  <si>
    <t>4) Recepción de cometarios de la consulta pública.</t>
  </si>
  <si>
    <t>Publicación en la página web y medio de difusión masiva.</t>
  </si>
  <si>
    <t>3) Llevar a consulta pública propuesta.</t>
  </si>
  <si>
    <t>Remisión de la propuesta.</t>
  </si>
  <si>
    <t>2) Proponer cambios al Ministerio de Hacienda.</t>
  </si>
  <si>
    <t>Considerar la contratación de un consultor en materia de prevención con la finalidad de que sirva de guía en la adecuación de la normativa e instructivos.</t>
  </si>
  <si>
    <t>Convocatorias.</t>
  </si>
  <si>
    <t>1) Mesa de trabajo para el levantamiento de los cambios a realizar.</t>
  </si>
  <si>
    <t>29) Actualización de la norma 204-17 e instructivos.</t>
  </si>
  <si>
    <t>A determinar nuevo paquete de beneficios.</t>
  </si>
  <si>
    <t>DCJA ( R)
DARH ( P)
DPD ( P)</t>
  </si>
  <si>
    <t>Resolución que aprueba la creación de las divisiones propuestas.</t>
  </si>
  <si>
    <t>1) Revisar y readecuar la estructura del departamento.</t>
  </si>
  <si>
    <t>28) Seguimiento a la creación de divisiones para el Departamento de Prevención de Lavado de Activos.</t>
  </si>
  <si>
    <t>A determinar quienes estarán impartiendo las capacitaciones</t>
  </si>
  <si>
    <t>DPLAFT ( R)
DARH ( P)</t>
  </si>
  <si>
    <t>Certificados de participación.</t>
  </si>
  <si>
    <t>1) Coordinar capacitación.</t>
  </si>
  <si>
    <t>27) Capacitación especializada en materia de prevención LA/FT del personal.</t>
  </si>
  <si>
    <t>DPLAFT ( R)</t>
  </si>
  <si>
    <t>Formulario de vigilancia y control.</t>
  </si>
  <si>
    <t>2) Verificar la aplicación del programa de cumplimiento de los Sujetos Obligados.</t>
  </si>
  <si>
    <t>Actualmente no contamos con herramientas especializadas para realizar buquedas, por ejemplo LexisNexis, World Check, etc.
En adición, es conveniente evaluar la posibilidad de contar con interconexión con la Cámara de Comercio (ver lo que está realizando DGII).</t>
  </si>
  <si>
    <t>Expediente digital del Sujeto Obligado.</t>
  </si>
  <si>
    <t xml:space="preserve">1) Realizar actualización de las consultas en las diferentes herramientas establecidas (listas, fuentes de información abiertas, etc).  </t>
  </si>
  <si>
    <t>26) Seguimiento y monitoreo de la idoneidad y capacidad técnica de los Sujetos Obligados.</t>
  </si>
  <si>
    <t xml:space="preserve">DPLAFT (R)
DEE (P)
</t>
  </si>
  <si>
    <t>Libro control de salida de documentos.</t>
  </si>
  <si>
    <t>5) Remitir a las instancias correspondientes (Comisión de Casinos).</t>
  </si>
  <si>
    <t xml:space="preserve">DPLAFT (R)
</t>
  </si>
  <si>
    <t>Correo electrónico de solicitud de aprobación.</t>
  </si>
  <si>
    <t>4) Solicitar aprobación del informe para someter a conocimiento de la Comisión de Casinos.</t>
  </si>
  <si>
    <t>Informe de idoneidad y capacidad técnica.</t>
  </si>
  <si>
    <t>3) Elaborar informe de idoneidad y capacidad técnica.</t>
  </si>
  <si>
    <t>Informe de idoneidad y capacidad técnica.
Expediente digital de cada solicitud.</t>
  </si>
  <si>
    <t xml:space="preserve">2) Realizar consultas en las diferentes herramientas establecidas (listas, fuentes de información abiertas, etc.).  </t>
  </si>
  <si>
    <t>Control de informes realizados.</t>
  </si>
  <si>
    <t>1) Recibir y verificar la documentación aportada por el usuario.</t>
  </si>
  <si>
    <t xml:space="preserve">25) Evaluación, análisis y monitoreo de la idoneidad moral y capacidad técnica del beneficiario final, controlante o persona con alta jerarquía. </t>
  </si>
  <si>
    <t>DCJA (R) 
DGPLT (P)</t>
  </si>
  <si>
    <t>Informes diarios de Actualización</t>
  </si>
  <si>
    <t xml:space="preserve">1) Elaborar informes de gestión </t>
  </si>
  <si>
    <t>Levantamientos</t>
  </si>
  <si>
    <t>24) Implementación del Back Office para manejo del flujo de documentos y base de datos.</t>
  </si>
  <si>
    <t xml:space="preserve">23) Desarrollo de una app android para colección y confirmacion de datos de las bancas de loterias, casinos, bingo. </t>
  </si>
  <si>
    <t>Informes trimestrales de Actualización</t>
  </si>
  <si>
    <r>
      <t xml:space="preserve">Porcentaje de </t>
    </r>
    <r>
      <rPr>
        <sz val="14"/>
        <color rgb="FF00B050"/>
        <rFont val="Arial"/>
        <family val="2"/>
      </rPr>
      <t>rótulos</t>
    </r>
    <r>
      <rPr>
        <sz val="14"/>
        <rFont val="Arial"/>
        <family val="2"/>
      </rPr>
      <t xml:space="preserve"> entregados </t>
    </r>
  </si>
  <si>
    <t>22) Entrega de Rótulos de Permisos de Juegos de Azar.</t>
  </si>
  <si>
    <t>Mapa de Ubicación</t>
  </si>
  <si>
    <t>21) Elaboración de Geolocalización de los Juegos de Azar.</t>
  </si>
  <si>
    <t>Reporte de Carpeta de Juegos de azar</t>
  </si>
  <si>
    <t xml:space="preserve">20) Elaboración descripción de Juegos de Azar de las Loterías Electrónicas. </t>
  </si>
  <si>
    <t>Memoria e informe ejecutivo elaborados.</t>
  </si>
  <si>
    <t>Informes trimestrales elaborados.</t>
  </si>
  <si>
    <t>1) Elaborar informes de gestión trimestral.</t>
  </si>
  <si>
    <t>Cantidad de memoria e informe ejecutivo elaborados.</t>
  </si>
  <si>
    <t>19) Elaboración memoria e informe ejecutivo.</t>
  </si>
  <si>
    <t>Acuse de recibo de comunicación de remisión de resoluciones de solicitudes aprobadas.</t>
  </si>
  <si>
    <t>5) Informar a la Dirección General de Impuestos Internos (DGII) de los cambios  aprobados.</t>
  </si>
  <si>
    <t>Relación de resoluciones emitidas.</t>
  </si>
  <si>
    <t>4) Elaborar resolución para la firma del Ministro.</t>
  </si>
  <si>
    <t>Correo de remisión de la agenda.</t>
  </si>
  <si>
    <t>3) Someter la solicitud a la Comisión de Casinos para su aprobación.</t>
  </si>
  <si>
    <t xml:space="preserve">Tabla u Hoja de Control de procesos. </t>
  </si>
  <si>
    <t xml:space="preserve">2) Analizar la documentación del interesado. </t>
  </si>
  <si>
    <t>DCJA (R)
COMISIÓN DE CASINOS (P)
COORDINACIÓN DEL DESPACHO (P)
DGII (P)
División de Estudio y Análisis (P)
División de Gestión y Trámite de Expediente (P)</t>
  </si>
  <si>
    <t>Tabla de Control.</t>
  </si>
  <si>
    <t>1) Recibir solicitud por parte del interesado.</t>
  </si>
  <si>
    <t>18) Autorizar los permisos para Torneo de Black Jack y Póker en Casinos.</t>
  </si>
  <si>
    <t>5) Informar a la Dirección General de Impuestos Internos (DGII) de los cambios  aprobados</t>
  </si>
  <si>
    <t>Porcentaje de permiso de Cese de operaciones para Bancas Deportivas expedidos.</t>
  </si>
  <si>
    <t xml:space="preserve">4) Elaborar resolución para la firma del Ministro. </t>
  </si>
  <si>
    <t>3) Someter la solicitud a la Comisión de Casinos para su aprobación</t>
  </si>
  <si>
    <t>Porcentaje de permiso de Cese de operaciones para Bancas de Lotería expedidos.</t>
  </si>
  <si>
    <t>2) Analizar la documentación del interesado</t>
  </si>
  <si>
    <t>Porcentaje de permiso de Cese de operaciones para Casinos On-line expedidos.</t>
  </si>
  <si>
    <t xml:space="preserve">Tabla de Control. </t>
  </si>
  <si>
    <t>Porcentaje de permiso de Cese de operaciones para Casinos expedidos.</t>
  </si>
  <si>
    <t>17) Expedir los permisos de: Cese temporal de operación de Casinos, Casinos On-line, Bancas de Lotería, Bancas Deportivas y Bingos.</t>
  </si>
  <si>
    <t xml:space="preserve">Respuesta elaboradas mediante certificación a la firma del Director de Casinos.            </t>
  </si>
  <si>
    <t>3) Elaborar respuesta mediante comunicación a la firma del Director de Casinos.</t>
  </si>
  <si>
    <t>Porcentaje de Certificaciones para Bancas Deportivas emitidas.</t>
  </si>
  <si>
    <t>Verificación en base de datos.</t>
  </si>
  <si>
    <t>2) Revisar la documentación del interesado</t>
  </si>
  <si>
    <t>Porcentaje de Certificaciones para Bancas de Lotería emitidas.</t>
  </si>
  <si>
    <t>DCJA (R) 
DEPTO FISCALIZACIÓN (P)
División de Gestión y Trámite de Expediente (P)</t>
  </si>
  <si>
    <t>Porcentaje de Certificaciones para Casinos emitidas.</t>
  </si>
  <si>
    <t>16) Expedir las Certificaciones de Casinos, Bancas de Lotería y Bancas de Deportivas.</t>
  </si>
  <si>
    <t>Acuse de recibo de comunicación de remisión resoluciones de  solicitudes aprobadas.</t>
  </si>
  <si>
    <t>Porcentaje de permiso de Cese de maquinas tragamonedas en Casinos expedidos.</t>
  </si>
  <si>
    <t xml:space="preserve">Tabla y Hoja de control. </t>
  </si>
  <si>
    <t>2) Analizar la documentación del interesado.</t>
  </si>
  <si>
    <t>DCJA (R)
COMISIÓN DE CASINOS (P)
COORDINACIÓN DEL DESPACHO (P)
DGII (P)
División de Gestión y Trámite de Expediente (P)</t>
  </si>
  <si>
    <t xml:space="preserve">Tabla de control. </t>
  </si>
  <si>
    <t>Porcentaje de permiso de Cese de maquinas tragamonedas en Bancas Deportivas expedidos.</t>
  </si>
  <si>
    <t>15) Expedir los permisos de Cese de maquinas tragamonedas en Bancas Deportivas y/o Casinos.</t>
  </si>
  <si>
    <t xml:space="preserve">a) Respuesta elaboradas mediante certificación a la firma del Director de Casinos.            </t>
  </si>
  <si>
    <t xml:space="preserve">4)  Elaborar respuesta mediante acta de supervisión emitida por los inspectores.   </t>
  </si>
  <si>
    <t xml:space="preserve">Porcentaje de inspecciones realizadas en Bancas Deportivas </t>
  </si>
  <si>
    <t xml:space="preserve">Programación de inspectores asignados. </t>
  </si>
  <si>
    <t>3)  Designar de los inspectores para efectuar la inspección.</t>
  </si>
  <si>
    <t xml:space="preserve">Porcentaje de inspecciones realizadas en Bancas de lotería </t>
  </si>
  <si>
    <t>Tabla u Hoja de control.</t>
  </si>
  <si>
    <t xml:space="preserve">Porcentaje de inspecciones realizadas en Bingos </t>
  </si>
  <si>
    <t>DCJA (R) 
 DEPTO FISCALIZACIÓN (P)
División de Gestión y Trámite de Expediente (P)</t>
  </si>
  <si>
    <t xml:space="preserve">Porcentaje de inspecciones realizadas en Casinos </t>
  </si>
  <si>
    <t>14) Autorizar las inspecciones de: Casinos, Bingos, Bancas de lotería y Bancas deportivas.</t>
  </si>
  <si>
    <t>Acuse de recibo de comunicación de remisión de resoluciones de  solicitudes aprobadas.</t>
  </si>
  <si>
    <t>Porcentaje de traslados de Bancas de Lotería realizados.</t>
  </si>
  <si>
    <t>Porcentaje de cambios de propietarios de Bancas de Lotería realizados.</t>
  </si>
  <si>
    <t>Tabla u Hoja de control de procesos.</t>
  </si>
  <si>
    <t>DCJA (R)
COMISIÓN DE CASINOS (P)
COORDINACIÓN DEL DESPACHO (P)
DGII (P)
División de Estudio y Análisis (P)
División de Gestión y Trámite de Expediente.(P)</t>
  </si>
  <si>
    <t>Porcentaje de Autorizaciones de cambio de nombre de Bancas de Lotería realizados</t>
  </si>
  <si>
    <t>13) Autorizar de cambio de nombre, Cambio de  propietario y Traslado para Bancas de Lotería.</t>
  </si>
  <si>
    <t>Relación de resoluciones contentivas emitidas.</t>
  </si>
  <si>
    <t>4) Elaborar resolución para la firma del Ministro</t>
  </si>
  <si>
    <t xml:space="preserve">Porcentaje de solicitudes de cambio de nombre de Casino autorizados </t>
  </si>
  <si>
    <t>DCJA (R)
COMISIÓN DE CASINOS (P)
COORDINACIÓN DEL DESPACHO (P)
DGII (P)
División de Estudio y Análisis(P)
División de Gestión y Trámite de Expediente (P)</t>
  </si>
  <si>
    <t>Tabla de control.</t>
  </si>
  <si>
    <t xml:space="preserve">Porcentaje de solicitudes de cambio de nombre de Hotel autorizados </t>
  </si>
  <si>
    <t>12) Autorizar los cambios de nombre del Hotel y/o del Casino.</t>
  </si>
  <si>
    <t>5) Elaborar resolución contentiva de la licencia para la firma del Ministro.</t>
  </si>
  <si>
    <t>Porcentaje de cambio de propietario y renovación de contrato para bingos autorizados</t>
  </si>
  <si>
    <t>4) Someter la solicitud a la Comisión de Casinos para su aprobación.</t>
  </si>
  <si>
    <t>Porcentaje de cambio de dirección para bingos autorizados</t>
  </si>
  <si>
    <t xml:space="preserve">Acta de levantamiento inspección. </t>
  </si>
  <si>
    <t>3) Realizar levantamiento de acta por parte de los inspectores.</t>
  </si>
  <si>
    <t>DCJA (R)
COMISIÓN DE CASINOS (P)
COORDINACIÓN DEL DESPACHO (P)
División de Estudio y Análisis(P)
División de Gestión y Trámite de Expediente (P)</t>
  </si>
  <si>
    <t>Porcentaje de cambio de nombre para bingos autorizados</t>
  </si>
  <si>
    <t>11)  Expedir los permisos para bingos tradicionales y electrónicos y autorizar los cambios de: nombre, dirección, propietario para bingos tradicionales y electrónicos.</t>
  </si>
  <si>
    <t>Acuse de recibo de comunicación de remisión de resoluciones aprobadas.</t>
  </si>
  <si>
    <t>6) Enviar esas informaciones de cambio a la Dirección General de Impuestos Internos (DGII) para su conocimiento.</t>
  </si>
  <si>
    <t>Porcentaje de cambio de propietario para bancas de apuestas deportivas autorizadas</t>
  </si>
  <si>
    <t>Porcentaje de  cambio de dirección  para bancas de apuestas deportivas autorizadas</t>
  </si>
  <si>
    <t>Tabla y Hoja de control de procesos.</t>
  </si>
  <si>
    <t>Porcentaje de cambio de nombre para bancas de apuestas deportivas autorizadas</t>
  </si>
  <si>
    <t>10) Autorizar los cambios de: nombre, propietario y los Traslados para Bancas de Apuestas Deportivas.</t>
  </si>
  <si>
    <t>Acuse de recibo de comunicación de remisión de resoluciones  aprobadas.</t>
  </si>
  <si>
    <t>6) Remitir a la DGII el acta de inspección.</t>
  </si>
  <si>
    <t>5) Elaborar resolución para la firma del Ministro.</t>
  </si>
  <si>
    <t>Porcentaje de desguaces autorizados</t>
  </si>
  <si>
    <t>Porcentaje de traslados autorizados</t>
  </si>
  <si>
    <t>9) Autorizar los traslados, desguaces y ceses de máquinas tragamonedas en Casinos y Bancas de Apuestas Deportivas.</t>
  </si>
  <si>
    <t>5) Realizar levantamiento de acta por parte de los inspectores.</t>
  </si>
  <si>
    <t>Porcentaje de solicitud de Exoneración de reexportaciones de máquinas tragamonedas autorizadas</t>
  </si>
  <si>
    <t>Porcentaje de solicitud de Exoneración de importaciones de máquinas tragamonedas autorizadas</t>
  </si>
  <si>
    <t>8) Autorizar la exoneración de importación y la reexportación de máquinas tragamonedas y/o partes, piezas y accesorios para Casinos.</t>
  </si>
  <si>
    <t>4) Elaborar resolución contentiva de la homologación para la firma del Ministro.</t>
  </si>
  <si>
    <t>DCJA (R)
COMISIÓN DE CASINOS (P)
COORDINACIÓN DEL DESPACHO (P)
División de Estudio y Análisis (P)
División de Gestión y Trámite de Expediente (P)</t>
  </si>
  <si>
    <t>Porcentaje de homologaciones autorizadas</t>
  </si>
  <si>
    <t>7) Autorizar la homologación de marca de máquinas tragamonedas en Casinos.</t>
  </si>
  <si>
    <t>Acuse de recibo de comunicación de remisión de resoluciones sobre solicitudes aprobadas.</t>
  </si>
  <si>
    <t xml:space="preserve">Acta de levantamiento de inspección. </t>
  </si>
  <si>
    <t>5) Realizar el levantamiento de acta por parte de los inspectores.</t>
  </si>
  <si>
    <t>Porcentaje de reaperturas autorizadas</t>
  </si>
  <si>
    <t>Porcentaje de cierres autorizados</t>
  </si>
  <si>
    <t xml:space="preserve">Tabla y Hoja de control de procesos. </t>
  </si>
  <si>
    <t>Porcentaje de aperturas autorizadas</t>
  </si>
  <si>
    <t xml:space="preserve">6) Autorizar apertura, reapertura y cierre de los Casinos. </t>
  </si>
  <si>
    <t>5) Informar a la Dirección General de Impuestos Internos (DGII) de las autorizaciones.</t>
  </si>
  <si>
    <t>Porcentaje de autorizaciones de Traspaso de acciones titular de una Administración Responsable tramitadas</t>
  </si>
  <si>
    <t>Porcentaje de autorizaciones de Cambio de Administración Responsable tramitadas</t>
  </si>
  <si>
    <t>DCJA (R)
COMISIÓN DE CASINOS (P)
COORDINACIÓN DEL DESPACHO (P)
DGII (P)
División de Estudio y Análisis(P)
División de Gestión y Trámite de Expediente.</t>
  </si>
  <si>
    <t>Porcentaje de autorizaciones de la administración responsable de los Casinos tramitadas</t>
  </si>
  <si>
    <t>5) Autorizar: Primer registro de una administración responsable, Cambio de Administración Responsable y Traspaso de acciones titular de una Administración Responsable si pasa del 50% de las acciones para los Casinos físicos y Online.</t>
  </si>
  <si>
    <t>a) Comprobantes de los Depósitos realizados al banco.</t>
  </si>
  <si>
    <t>5) Depositar efectivo incautado en cuenta de banco.</t>
  </si>
  <si>
    <t>a) Notas de prensa. 
b) Convocatorias de participación en los desguaces.
c) Imágenes del proceso de desguace realizado.</t>
  </si>
  <si>
    <t>4) Participar en el desguace de máquinas tragamonedas (todos los viernes)</t>
  </si>
  <si>
    <t>Acuse de recibo de comunicación de remisión de acta de levantamiento.</t>
  </si>
  <si>
    <t>3) Remitir el acta al Viceministro Técnico.</t>
  </si>
  <si>
    <t>Acta de levantamiento de incautación de máquinas tragamonedas.</t>
  </si>
  <si>
    <t>2) Elaborar el acta por parte de los inspectores.</t>
  </si>
  <si>
    <t>DCJA (R)
COMISIÓN DE CASINOS (P)
VTA (P)</t>
  </si>
  <si>
    <t>Programación de inspectores asignados.</t>
  </si>
  <si>
    <t>1) Asignar a los inspectores para la incautación de máquinas tragamonedas ilegales.</t>
  </si>
  <si>
    <t>Cantidad de operativos realizados para la erradicación total de las máquinas tragamonedas ilegales</t>
  </si>
  <si>
    <t xml:space="preserve">4) Realizar los operativos. </t>
  </si>
  <si>
    <t>Acuse de recibo de comunicación de remisión de resoluciones concernientes a las solicitudes aprobadas.</t>
  </si>
  <si>
    <t>4) Elaborar resolución contentiva de la transferencia de la licencia para la firma del Ministro.</t>
  </si>
  <si>
    <t>Porcentaje de  una compañía titular de una Licencia de Casinos por encima del 50% de las acciones.</t>
  </si>
  <si>
    <t>Relación de casos agendados para la Comisión de Casinos.</t>
  </si>
  <si>
    <t>3) Someter la solicitud de transferencia de licencia a la Comisión de Casinos.</t>
  </si>
  <si>
    <t>Tabla de control de procesos.</t>
  </si>
  <si>
    <t>Porcentaje de transferencias de licencia autorizadas para operar Casinos.</t>
  </si>
  <si>
    <t>3)  Autorizar las transferencias de: titularidad de una licencia y Traspaso de Acciones de una compañía titular de una Licencia por encima del 50% de las acciones, de Casinos físicos y Online.</t>
  </si>
  <si>
    <t>Relación de resoluciones de licencias emitidas.</t>
  </si>
  <si>
    <t>7) Elaborar resolución contentiva de la licencia para la firma del Ministro.</t>
  </si>
  <si>
    <t>Porcentaje de licencias  para operar Casinos On-line expedidas</t>
  </si>
  <si>
    <t xml:space="preserve">Relación de casos agendados para la Comisión de Casinos.
</t>
  </si>
  <si>
    <t>6) Someter la solicitud de licencia a la Comisión de Casinos.</t>
  </si>
  <si>
    <t xml:space="preserve">Publicaciones realizadas en los periódicos de circulación nacional. </t>
  </si>
  <si>
    <t>5) Publicar en periódicos de circulación nacional.</t>
  </si>
  <si>
    <t>Porcentaje de licencias  para operar parque de máquinas tragamonedas en los Casinos expedidas</t>
  </si>
  <si>
    <t>4) Someter el acta a la Comisión de Casinos para su aprobación.</t>
  </si>
  <si>
    <t>3) Realizar el levantamiento de acta por parte de los inspectores.</t>
  </si>
  <si>
    <t>Porcentaje de licencias expedidas para operar sala de juegos de máquinas tragamonedas</t>
  </si>
  <si>
    <t>Tabla y Hoja de Control de procesos.</t>
  </si>
  <si>
    <r>
      <t xml:space="preserve">1) Documentación de los procedimientos de la Dirección.
2) Automatización de los procesos de la Dirección.
3) Asignación de Personal de Seguridad para los Operativos.
4) Compra de flotas de celulares para Fiscalización (Inspectores)        
5) Compra de una (01) impresora multiuso (Fiscalización)
</t>
    </r>
    <r>
      <rPr>
        <sz val="14"/>
        <color indexed="10"/>
        <rFont val="Arial"/>
        <family val="2"/>
      </rPr>
      <t xml:space="preserve">
</t>
    </r>
  </si>
  <si>
    <t>DCJA (R)
COMISIÓN DE CASINOS (P)
COORDINACIÓN DEL DESPACHO (P)
División de Estudio y Análisis(P)
División Gestión y Trámite de Expediente (P)</t>
  </si>
  <si>
    <t>1) Recibir solicitud de inspección del establecimiento interesado.</t>
  </si>
  <si>
    <t>Porcentaje de licencia para operar Casinos expedidas</t>
  </si>
  <si>
    <t>2) Expedir las licencias para: operar Casinos, Parque de Máquinas Tragamonedas dentro del casino y  casinos online.</t>
  </si>
  <si>
    <t>Informe sobre el Censo Nacional de Bancas de Lotería</t>
  </si>
  <si>
    <t>4) Actualizar el Censo de Bancas de Lotería.</t>
  </si>
  <si>
    <t>Informes de las recaudaciones post implementación del Sistema.</t>
  </si>
  <si>
    <t>3) Mejorar la fiscalización de los establecimientos de juego.</t>
  </si>
  <si>
    <t>Nueva Ley de Juegos de Azar, aprobada.</t>
  </si>
  <si>
    <t>2) Mejora del Marco Regulatorio de Juegos de Azar.</t>
  </si>
  <si>
    <t xml:space="preserve">
Documentación de procesos del proyecto.
</t>
  </si>
  <si>
    <t xml:space="preserve">DCJA (R)
VTEC (P)
LOTERÍA NACIONAL (P)
DAFI (P)
DGII (P)
</t>
  </si>
  <si>
    <t>Documento plan de regularización de las Bancas de Loterías, aprobado.</t>
  </si>
  <si>
    <t xml:space="preserve">1) Elaborar plan de regularización de las Bancas de Loterías. </t>
  </si>
  <si>
    <t xml:space="preserve">Cantidad de bancas de lotería regularizadas </t>
  </si>
  <si>
    <t xml:space="preserve">1) Regularizar las Bancas de Lotería                             </t>
  </si>
  <si>
    <t xml:space="preserve">             DIRECCIÓN DE CASINOS y JUEGOS DE AZAR</t>
  </si>
  <si>
    <t xml:space="preserve">                         </t>
  </si>
  <si>
    <t>PE (R)
DGPLT (P)</t>
  </si>
  <si>
    <t>A) Informe de gestión trimestral de la unidad.
B) Memoria anual e informe ejecutivo, elaborados.</t>
  </si>
  <si>
    <t>1) Elaborar informe de gestión trimestral de la Unidad.</t>
  </si>
  <si>
    <t>4) Elaborar la Memoria Anual e Informe Ejecutivo de la Unidad.</t>
  </si>
  <si>
    <t>2) Planificar, coordinar y supervisar actos conmemorativos y protocolares, y eventos de la institución.</t>
  </si>
  <si>
    <t xml:space="preserve">1) 40 Arreglos florales de diferentes tamaños para conmemoración mes de la Patria, Aniversario del MH y otras actividades.
2) Botellas de agua rotuladas con Logo MH.  
3) Papelería y materiales timbrados.
4) Servicios de caterings para reuniones y eventos. 
5) Computadoras, printer, teclados de computadoras y teléfonos.                              
6) Manteles para mesas, paños para bandejas. </t>
  </si>
  <si>
    <t>PE (R)
DABS (P)
DAFI (P)
Unidades Organizativas e Instituciones de la Actividad Central del MH.
DC (P)
Unidad de Seguridad (P)</t>
  </si>
  <si>
    <t xml:space="preserve">A) Calendario de Reuniones.
B) Programa, fotografías de los eventos y actos conmemorativos. </t>
  </si>
  <si>
    <t>1) Coordinar y supervisar eventos y reuniones realizadas en los salones Miguel Cocco, Matías Ramón Mella y en el salón de Viceministros.</t>
  </si>
  <si>
    <t>3) Planificar, coordinar y supervisar actos conmemorativos y protocolares, así como los eventos  de la institución.</t>
  </si>
  <si>
    <t xml:space="preserve">2) Registrar visitas y dirigirlas a la Unidad correspondiente.     </t>
  </si>
  <si>
    <t xml:space="preserve">1) Capacitaciones para ocho (8) personas en las siguientes áreas: servicio al cliente, etiqueta y protocolo, Excel básico, imagen corporativa, montaje y organización de eventos corporativos, oratoria) 
</t>
  </si>
  <si>
    <t xml:space="preserve">PE (R)
Unidad de Seguridad (P)
Unidades Organizativas e Instituciones de AC (P)    
                                                  </t>
  </si>
  <si>
    <t xml:space="preserve">A) Reporte de Visitas del Sistema automatizado de Visitas. </t>
  </si>
  <si>
    <t>1) Recepción del visitante.</t>
  </si>
  <si>
    <t xml:space="preserve">2)  Atención a visitantes del Ministerio de manera eficiente y oportuna. </t>
  </si>
  <si>
    <t>4) Organizar y participar en las diferentes actividades de la agenda.</t>
  </si>
  <si>
    <t>3) Dar acompañamiento a los funcionarios a las diferentes unidades organizativas.</t>
  </si>
  <si>
    <t>2) Coordinar y dar seguimiento  de la agenda a desarrollar.</t>
  </si>
  <si>
    <t xml:space="preserve">1) Capacitación en áreas de servicios, administrativas e idiomas para nueve (9) personas.
2) Elaboración del Manual de Organización y Funciones del Departamento de Protocolo y Eventos.
3) Materiales gastables de uso común: (180 bolígrafos (azules, negros y rojos), 380 carpetas satinadas con el logo de Hacienda, 20 paquetes de cartulina 8 1/2 x11, 18 royos de cinta adhesiva transparente de 3/4, 8 royos de cinta adhesiva para cerrar cajas, 32 cajas de clips de diferentes tamaños, 20 correctores líquidos, 8 dispensadores de cintas adhesivas, 6 cajas de felpas, 300 folders 81/2x11, 10 gomas para borrar, 10 cajas de banditas, 10 grapadoras, 8 cajas de grapas, 5 insecticidas, 20 cajas de lápiz de carbón, 20 libretas rayadas pequeñas, 25 libretas rayadas grandes, 5 libros records de 300 páginas, 10 paquetes de pilas AA, 80 carpetas de 3 argollas de diferentes tamaños, 8 porta clips metálicos, 8 paquetes de chinchetas,  8 porta lápices metálicos, 60 post it de diferentes tamaños, 20  paquetes de hojas protectoras transparentes, 8 grapadoras pequeñas, 25 resaltadores de varios colores, 8 reglas, 8 perforadoras de 2 hoyos, 4 perforadoras de 3 hoyos, 8 bandejas portapapeles de metal, 20 unidades de pegamento en gel grande, 20 unidades de pegamento en pasta, 50 resmas de papel 8 1/2x 11, 40 resmas de papel 8 1/2x 13, 40 resmas de papel 8 1/2x 17, 5 saca grapas, 80 sobres blancos, 8 cajas de etiquetas para folder, 8 tape doble cara, 20 paquetes de post it de banderitas, 16 tijeras, 20 ambientador en spray varios olores, 12 antibacterial).                                                  
4) Insumos comestibles: (300 fardos de agua, 90 fundas de café de 1 libra, 20 cajas de té caliente, 40 paquetes de azúcar blanca de 5 libras, 20 paquetes de azúcar crema, 20 cajas de azúcar de dieta de  20 potes de cremora, 50 latas de te frio,135 bebida energizante Gatorade). 
5) Desechables:  20 paquetes de servilletas, 
6) (15) Arreglos florales para el salón MRM, (35) para la Sala de Protocolo y actividades diversas.
7) Uniformes para (8) personas (Auxiliares y coordinadoras).
                                    </t>
  </si>
  <si>
    <t xml:space="preserve">PE (R)            
DC (P)
DCD (P)
Unidad de Seguridad (P)
Unidades Organizativas e Instituciones del MH (P)                                                      </t>
  </si>
  <si>
    <t xml:space="preserve">A) Registros en el Sistema automatizado de solicitudes de cita.
B) Cuadro contentivo de Programación reuniones funcionarios.
C) Relación de visitas de funcionarios a autoridades del MH.      
D) Correos electrónicos de solicitudes de atención protocolar.
E) Planos de Distribución.  
</t>
  </si>
  <si>
    <t>1) Recibir solicitud de visitas.</t>
  </si>
  <si>
    <t>1) Coordinar la atención protocolar a funcionarios que visiten la institución.</t>
  </si>
  <si>
    <t xml:space="preserve"> PLAN OPERATIVO ANUAL 2022</t>
  </si>
  <si>
    <t>DEPARTAMENTO DE PROTOCOLO Y EVENTOS</t>
  </si>
  <si>
    <t>A) Memoria e informe ejecutivo elaborados.</t>
  </si>
  <si>
    <t>2) Elaborar informe ejecutivo y memoria anual.</t>
  </si>
  <si>
    <t>DC ( R )</t>
  </si>
  <si>
    <t xml:space="preserve">
A) Informes trimestrales elaborados.
</t>
  </si>
  <si>
    <t xml:space="preserve">1) Elaborar informes de gestión trimestral. </t>
  </si>
  <si>
    <r>
      <rPr>
        <strike/>
        <sz val="16"/>
        <color rgb="FF002060"/>
        <rFont val="Tahoma"/>
        <family val="2"/>
      </rPr>
      <t xml:space="preserve"> </t>
    </r>
    <r>
      <rPr>
        <sz val="16"/>
        <color rgb="FF002060"/>
        <rFont val="Tahoma"/>
        <family val="2"/>
      </rPr>
      <t>12) Elaboración memoria e informe ejecutivo.</t>
    </r>
  </si>
  <si>
    <t>A) Material visual de la campaña, realizado.</t>
  </si>
  <si>
    <t xml:space="preserve">   3.4)  Difundir campañas de información y formación entre los empleados para promover el ahorro de agua.</t>
  </si>
  <si>
    <t>A) Documento de la campaña, aprobado.</t>
  </si>
  <si>
    <t>3)  Diseñar campañas de información y formación para promover el ahorro de agua entre los empleados.</t>
  </si>
  <si>
    <t>A) Publicaciones realizadas (redes, intranet).</t>
  </si>
  <si>
    <t>2)  Realizar publicaciones, en las redes sociales de la institución, con noticias sobre temas ambientales, así como de las actividades realizadas por el ministerio, promoviendo el cuidado del medio ambiente.</t>
  </si>
  <si>
    <t>DC ( R)</t>
  </si>
  <si>
    <t>A) Rotulaciones, diseñadas y colocadas.</t>
  </si>
  <si>
    <t>1)  Diseñar y colocar rotulaciones identificativas, en distintos espacios de la institución, con informaciones relativas al cuidado del medio ambiente.</t>
  </si>
  <si>
    <t>11) Divulgación y Sensibilización al Personal sobre las actividades establecidas en el plan de acción de la Política Ambiental.</t>
  </si>
  <si>
    <t>A) Informes trimestrales elaborados.</t>
  </si>
  <si>
    <t>3) Realizar análisis de contenido cada tres meses de las informaciones y artículos de opinión relacionados con el Ministerio de Hacienda que salen publicadas en los medios de comunicación escrita y digital.</t>
  </si>
  <si>
    <t>A) Informes mensuales.</t>
  </si>
  <si>
    <t>2) Realizar análisis de cobertura (espacio dedicado: pulgadas, títulos, fotografías, si salió en portada o no) de las informaciones y artículos de opinión relacionados con el Ministerio de Hacienda que salen publicadas cada mes en los medios de comunicación escrita y digital.</t>
  </si>
  <si>
    <t>A) Informe posterior a la investigación de estos temas.</t>
  </si>
  <si>
    <t>1-  Realizar sondeo por las direcciones generales que conforman este Ministerio en busca de información.</t>
  </si>
  <si>
    <t>10) realizar monitoreo continuo de opinión pública.</t>
  </si>
  <si>
    <t>A) Evidencia publicaciones, realizadas.</t>
  </si>
  <si>
    <t>3)  Difundir campaña.</t>
  </si>
  <si>
    <t>A) Aprobación de los diseños.</t>
  </si>
  <si>
    <t>2)   Diseño de los artes y material promocional.</t>
  </si>
  <si>
    <t xml:space="preserve">1. Capacitaciones (10).
2. Adquisición y renovación de softwares (10). 
1. Material impreso y digital.                                                                                                                                                                                                                                      </t>
  </si>
  <si>
    <t>DC (R )</t>
  </si>
  <si>
    <t>A) Documento, elaborado.</t>
  </si>
  <si>
    <t>1) Elaborar propuesta conceptual y cronología.</t>
  </si>
  <si>
    <t>9) Gestionar la divulgación de la creación del Portal de Servicios del Ministerio de Hacienda.</t>
  </si>
  <si>
    <t>A) Evidencia de las publicaciones, realizadas.</t>
  </si>
  <si>
    <t>2)  Diseño de los artes y material promocional.</t>
  </si>
  <si>
    <t xml:space="preserve">1. Capacitaciones nacionales (sin costo). </t>
  </si>
  <si>
    <t>Departamento Relaciones Públicas (R ).</t>
  </si>
  <si>
    <t>8) Gestionar la divulgación de los Servicios Automatizados.</t>
  </si>
  <si>
    <t>A) Mural informativo del MH, actualizado.</t>
  </si>
  <si>
    <t>3) Publicar documentos en el mural.</t>
  </si>
  <si>
    <t>A) Documentos, recibidos.
B) Mural informativo del MH, actualizado.</t>
  </si>
  <si>
    <t>2) Preparar documentos informativos.</t>
  </si>
  <si>
    <t>1. Requerimientos de publicaciones de las Unidades Organizativas de la Actividad Central del MH.</t>
  </si>
  <si>
    <t>DC ( R )
Unidades Organizativas Actividad Central del MH  (P)</t>
  </si>
  <si>
    <t>A) Solicitud de publicación.</t>
  </si>
  <si>
    <t xml:space="preserve">1) Recibir requerimiento de publicaciones de las Unidades Organizativas de la Actividad Central del MH. </t>
  </si>
  <si>
    <r>
      <rPr>
        <strike/>
        <sz val="16"/>
        <color rgb="FF002060"/>
        <rFont val="Tahoma"/>
        <family val="2"/>
      </rPr>
      <t xml:space="preserve"> </t>
    </r>
    <r>
      <rPr>
        <sz val="16"/>
        <color rgb="FF002060"/>
        <rFont val="Tahoma"/>
        <family val="2"/>
      </rPr>
      <t>7) Actualización del mural informativo del MH.</t>
    </r>
  </si>
  <si>
    <t>1) After effect avanzado (2).</t>
  </si>
  <si>
    <t>A) Relación de artes y producciones completadas.</t>
  </si>
  <si>
    <t>3) Remitir arte diseñado al receptor correspondiente.</t>
  </si>
  <si>
    <t>1) Montaje Y edición cinematográfica (2).</t>
  </si>
  <si>
    <t>A) Diseño, aprobado.</t>
  </si>
  <si>
    <t>2) Diseño y aprobación de arte.</t>
  </si>
  <si>
    <t xml:space="preserve">1) Curso de realización audiovisual (2). </t>
  </si>
  <si>
    <t>DC (R)
Unidades Organizativas Actividad Central del MH  (P)</t>
  </si>
  <si>
    <t>A) Solicitud de diseño gráfico de las unidades.</t>
  </si>
  <si>
    <t xml:space="preserve">1) Recibir requerimientos de las Unidades Organizativas de la Actividad Central del MH. </t>
  </si>
  <si>
    <t xml:space="preserve">6) Solicitud de diseño gráfico y producciones multimedia a la DC. </t>
  </si>
  <si>
    <t>A) Acuse de recibo de la información.
B) CD con la información, remitida.</t>
  </si>
  <si>
    <t>3) Entregar CD con la información multimedia.</t>
  </si>
  <si>
    <t>A) Relación de personal técnico, asignado.</t>
  </si>
  <si>
    <t>2) Asignar personal técnico.</t>
  </si>
  <si>
    <t xml:space="preserve">1) Equipos tecnológicos actualizados según matriz de requerimientos </t>
  </si>
  <si>
    <t>DC (R)</t>
  </si>
  <si>
    <t>A) Relación de requerimientos de eventos, recibidas.</t>
  </si>
  <si>
    <t xml:space="preserve"> 5) Cobertura de eventos (internos y externos) solicitado por las áreas del MH.</t>
  </si>
  <si>
    <t>A) Publicación en la página web MH.
B) Dossier de las publicaciones realizadas en los medios.</t>
  </si>
  <si>
    <t>4) Monitorear publicación, elaborar y entregar dossier de resultados.</t>
  </si>
  <si>
    <t>A) Solicitud de publicaciones de comunicación, recibidas.
B) Publicación en la página web MH.</t>
  </si>
  <si>
    <t xml:space="preserve">3) Gestionar la publicación en los medios de comunicación externo e interno.              </t>
  </si>
  <si>
    <t>A) Documento con el arte, aprobado.
B) Publicación en la página web MH.</t>
  </si>
  <si>
    <t>2) Elaborar documento a publicar: arte gráfico, escrito y correcciones requeridas.</t>
  </si>
  <si>
    <t>DC ( R ) 
DABS (P)
Unidades Organizativas Actividad Central del MH  (P)</t>
  </si>
  <si>
    <t>A) Solicitud de la publicación en medios de comunicación.</t>
  </si>
  <si>
    <t>4) Elaboración y gestión de publicación en los diferentes medios de comunicación: comunicados, avisos, anuncios pagados, etc.</t>
  </si>
  <si>
    <t>A) Oficio o acuse de recibo de remisión de informe y síntesis.
B) Informe periodístico económico elaborado.</t>
  </si>
  <si>
    <t>5) Remisión de informe y síntesis periodística para publicación en intranet.</t>
  </si>
  <si>
    <t>A) Correo remitido a todas las autoridades.
B) Informe periodístico económico elaborado.</t>
  </si>
  <si>
    <t>4) Distribuir  informe y síntesis periodística a las autoridades.</t>
  </si>
  <si>
    <t>A) Informe periodístico económico, elaborado.</t>
  </si>
  <si>
    <t>3) Elaborar el informe periodístico del ámbito económico.</t>
  </si>
  <si>
    <t>1) Equipos tecnológicos actualizados.</t>
  </si>
  <si>
    <t>DC ( R )
DCD  (P)
DARTC  (P)    
Unidades Organizativas Actividad Central del MH  (P)</t>
  </si>
  <si>
    <t xml:space="preserve">
A) Síntesis informativa de noticias.</t>
  </si>
  <si>
    <t xml:space="preserve">1) Revisar publicaciones de los medios de comunicación para el levantamiento de la información. </t>
  </si>
  <si>
    <r>
      <rPr>
        <strike/>
        <sz val="16"/>
        <color theme="4" tint="-0.499984740745262"/>
        <rFont val="Tahoma"/>
        <family val="2"/>
      </rPr>
      <t xml:space="preserve"> </t>
    </r>
    <r>
      <rPr>
        <sz val="16"/>
        <color theme="4" tint="-0.499984740745262"/>
        <rFont val="Tahoma"/>
        <family val="2"/>
      </rPr>
      <t>3) Elaboración de Síntesis e Informes Periodísticos.</t>
    </r>
  </si>
  <si>
    <t>A) Dossier de notas publicadas.</t>
  </si>
  <si>
    <t xml:space="preserve">5) Elaborar dossier de la publicaciones. </t>
  </si>
  <si>
    <t>A) Dossier de las publicaciones realizadas en los medios.</t>
  </si>
  <si>
    <t xml:space="preserve">4) Monitorear los medios para verificar información publicada. </t>
  </si>
  <si>
    <t>A) Notas de Prensa, remitidas.</t>
  </si>
  <si>
    <t>3) Distribuir Nota de Prensa a los medios de comunicación.</t>
  </si>
  <si>
    <t xml:space="preserve">2) Gestionar aprobación. </t>
  </si>
  <si>
    <r>
      <t xml:space="preserve">1. Equipos de cómputos (12)
2. Impresoras HP LASERJET 400 Pro MFP 475dn (12)
3. Copiadora y PC para diseño.                                                                                                                                                                                                                                      
4. Discos Duro externos (3).                                                                                                                                                                                                                                     
5. Adquisición y renovación de softwares (1).
6. Memoria USB  de 16 GB u otro tamaño (1).
7. Tarjetas de Video 1 GB.                                                                                                                                                                                                                                           
8. Procesador Quad Core 3.80ghz.7  (1).                                                                                                                                                                                                                                
9. Pilas recargables.                                                                                                                                                                                                                                                
10. Cámara de video con accesorios: micrófonos, trípode, luces, bocinas, etc.. (01).                                                                                                                                                                                        
</t>
    </r>
    <r>
      <rPr>
        <b/>
        <sz val="16"/>
        <color rgb="FF002060"/>
        <rFont val="Tahoma"/>
        <family val="2"/>
      </rPr>
      <t xml:space="preserve"> </t>
    </r>
    <r>
      <rPr>
        <sz val="16"/>
        <color rgb="FF002060"/>
        <rFont val="Tahoma"/>
        <family val="2"/>
      </rPr>
      <t xml:space="preserve">                                                                                                                                                                                                                  </t>
    </r>
  </si>
  <si>
    <t xml:space="preserve">A) Notas de Prensa publicadas.
</t>
  </si>
  <si>
    <t>1) Elaborar Nota de Prensa.</t>
  </si>
  <si>
    <t xml:space="preserve"> 2) Elaboración y publicación de Notas de Prensa del MH.
</t>
  </si>
  <si>
    <t>A) Lista de distribución de materiales promocionales.
B) Informe sobre distribución externa.</t>
  </si>
  <si>
    <t>5) Gestionar distribución interna de material promocional.</t>
  </si>
  <si>
    <t>4) Gestionar confección de materiales promocionales.</t>
  </si>
  <si>
    <t>3) Gestionar aprobación de los materiales promocionales.</t>
  </si>
  <si>
    <t>2) Actualizar diseño de material promocional.</t>
  </si>
  <si>
    <t xml:space="preserve">1. Aprobación y adquisición de los materiales promocionales.                                  
</t>
  </si>
  <si>
    <t xml:space="preserve">RRPP (R )
DC (P)
DABS  (P)
DARF   (P)
DARH   (P) 
DAFI   (P)     </t>
  </si>
  <si>
    <t>A) Lista de distribución de materiales promocionales.</t>
  </si>
  <si>
    <t xml:space="preserve">1) Determinar tipo de material promocional a confeccionar. </t>
  </si>
  <si>
    <t xml:space="preserve">1) Elaboración y distribución de materiales promocionales para promocionar la imagen institucional del MH. 
</t>
  </si>
  <si>
    <t xml:space="preserve">Fortalecer los vínculos con los diferentes sectores de la ciudadanía.
</t>
  </si>
  <si>
    <t>Productos Rutinarios</t>
  </si>
  <si>
    <t>PP (R )</t>
  </si>
  <si>
    <t xml:space="preserve">7.6.6- Gestionar la participación del MH en ferias, exposiciones y eventos que se realizan  a nivel nacional para dar a conocer su rol y promover su liderazgo.
</t>
  </si>
  <si>
    <t>PR (R)</t>
  </si>
  <si>
    <t>A) Agenda del Ministro para las entrevistas.</t>
  </si>
  <si>
    <t>7.6.5.1- Gestionar y confirmar cita.</t>
  </si>
  <si>
    <t xml:space="preserve">7.6.5- Programar visitas del Ministro de Hacienda, Viceministros y/o Directores Generales del Ministerio de Hacienda a programas de opinión y/o paneles económicos.
</t>
  </si>
  <si>
    <t>Iniciativa  Estratégica  (7.6): Mantener relaciones proactivas con medios de comunicación, líderes de opinión, universidades, asociaciones empresariales y organizaciones de la sociedad civil.</t>
  </si>
  <si>
    <t xml:space="preserve">1) Servicio de impresión. </t>
  </si>
  <si>
    <t>A) Acuse de recibo de ejemplares.</t>
  </si>
  <si>
    <t>7.5.5.4-  Documento publicado</t>
  </si>
  <si>
    <t>A) Documento PDF con correcciones señaladas.</t>
  </si>
  <si>
    <t xml:space="preserve">7.5.5.3 - Realizar las correcciones </t>
  </si>
  <si>
    <t>A) Documento PDF diagramación.</t>
  </si>
  <si>
    <t>7.5.5.2- Realizar la Diagramación.</t>
  </si>
  <si>
    <t>PP(R )
RRPP
DC (P)</t>
  </si>
  <si>
    <t>A) Documento artículos PDF.</t>
  </si>
  <si>
    <t>7.5.5.1- Elaborar contenido (Texto y foto).</t>
  </si>
  <si>
    <t xml:space="preserve">7.5.5 - Elaborar publicacion anual dirigido a los diferentes públicos de interés. 
</t>
  </si>
  <si>
    <t>Iniciativa  Estratégica  (7.5): Ampliar los canales y las herramientas de la comunicación interna y externa.</t>
  </si>
  <si>
    <t xml:space="preserve"> (RRPP) ( R) </t>
  </si>
  <si>
    <t xml:space="preserve">7.3.4.2.1-  Ejecutar el programa de actividades para sensibilizar a la ciudadanía sobre cómo las políticas de ingresos, gastos y financiamiento impulsan el bienestar de la población dominicana 2021.
</t>
  </si>
  <si>
    <t xml:space="preserve">
RRPP (R)
DC (P)
DCD (P)</t>
  </si>
  <si>
    <t>A) Informe sobre actividades realizadas.</t>
  </si>
  <si>
    <t>7.3.4.2- Desarrollar actividades del programa.</t>
  </si>
  <si>
    <t>7.3.4- Realizar actividades formativas y dinámicas que sensibilicen al personal sobre el rol del MH y el impacto de las políticas económicas, relativas a ingreso, gasto y financiamiento impulsan su bienestar y el de la sociedad dominicana.</t>
  </si>
  <si>
    <t xml:space="preserve">A) Relación de publicaciones. </t>
  </si>
  <si>
    <t>7.3.2.1.1- Elaborar y colocar en el portal del Ministerio de Hacienda y en sus redes sociales 2021.</t>
  </si>
  <si>
    <t xml:space="preserve">PP(R )
DCD (P)
DC (P) </t>
  </si>
  <si>
    <t>A) Informe programación y publicación contenido educativo.</t>
  </si>
  <si>
    <t>7.3.2.1- Elaborar y colocar en el portal del Ministerio de Hacienda y en sus redes sociales, informaciones que sirvan para educar acerca del rol que desempeña la institución dentro del Estado dominicano y conceptos que permitan entender su importancia.</t>
  </si>
  <si>
    <t>7.3.2- Elaborar informaciones que sensibilicen a los ciudadanos sobre  el impacto de las políticas de ingresos, gastos y financiamiento, y publicar en anuncios radiales y de televisión, publicidad digital (apps, periódicos digitales) y en social media (post, infografías, cortos de videos, fotos, live).</t>
  </si>
  <si>
    <t>Iniciativa  Estratégica (7.3): Sensibilizar a la ciudadanía sobre cómo las políticas de ingresos, gastos y financiamiento impulsan el bienestar de la población dominicana.</t>
  </si>
  <si>
    <t xml:space="preserve">7.2.2.5-  Socializar e implementar documento. </t>
  </si>
  <si>
    <t xml:space="preserve">PP( R)
DC (P )
DARH (P )
DPD(P )
</t>
  </si>
  <si>
    <t xml:space="preserve">7.2.2.4-  Definir mecanismos para dar seguimiento y monitorear la colocación de la información.
</t>
  </si>
  <si>
    <t xml:space="preserve">7.2.2 - Elaborar documento guía que describa las características que deben reunir las informaciones que serán colocadas, atendiendo a la naturaleza de los diferentes canales y medios de comunicación. </t>
  </si>
  <si>
    <t>Iniciativa  Estratégica (7.2): Garantizar que la información interna y externa del Ministerio de Hacienda llegue a los públicos de manera clara, sintética, oportuna y visualmente atractiva.</t>
  </si>
  <si>
    <t xml:space="preserve">A) Informe actividades de socialización.
B) Relación de participantes.       </t>
  </si>
  <si>
    <t>7.1.1.4- Socializar el modelo conceptual del sistema de gestión de comunicación interna y externa con los involucrados.</t>
  </si>
  <si>
    <t>Contratación empresa externa</t>
  </si>
  <si>
    <t>A) Documento contentivo del diseño elaborado.</t>
  </si>
  <si>
    <t xml:space="preserve">7.1.1.2- Diseñar un sistema de comunicación interna y externa que establezca responsabilidades claras y estrategias medibles para la correcta gestión comunicacional.
</t>
  </si>
  <si>
    <t>Definir el modelo conceptual de Sistema de Gestión de Comunicación interna y externa del Ministerio de Hacienda.</t>
  </si>
  <si>
    <t>Iniciativa  Estratégica  (7.1.): Lograr que el sistema de gestión de comunicación interna y externa del Ministerio de Hacienda opere mediante estructuras organizativas, normas y procedimientos que garanticen su eficacia y eficiencia.</t>
  </si>
  <si>
    <t>Foco Estratégico 7: Comunicación Institucional</t>
  </si>
  <si>
    <t>DCD</t>
  </si>
  <si>
    <t>A) Informe resultados.</t>
  </si>
  <si>
    <r>
      <rPr>
        <sz val="16"/>
        <color theme="4" tint="-0.499984740745262"/>
        <rFont val="Tahoma"/>
        <family val="2"/>
      </rPr>
      <t>5.3.3.4- Difundir campaña.</t>
    </r>
    <r>
      <rPr>
        <b/>
        <sz val="16"/>
        <color theme="4" tint="-0.499984740745262"/>
        <rFont val="Tahoma"/>
        <family val="2"/>
      </rPr>
      <t xml:space="preserve"> </t>
    </r>
  </si>
  <si>
    <r>
      <t xml:space="preserve">
</t>
    </r>
    <r>
      <rPr>
        <sz val="16"/>
        <color theme="4" tint="-0.499984740745262"/>
        <rFont val="Tahoma"/>
        <family val="2"/>
      </rPr>
      <t>DC (R)</t>
    </r>
  </si>
  <si>
    <t>A) Propuesta aprobada.</t>
  </si>
  <si>
    <t>5.3.3.3- Producción campaña.</t>
  </si>
  <si>
    <t>1) Contratación empresa publicitaria.</t>
  </si>
  <si>
    <t>DC (R)
DGPLT (P)
DARF (P)
DCD (P)</t>
  </si>
  <si>
    <t>A) Evidencia aprobación propuesta.</t>
  </si>
  <si>
    <t>5.3.3.2- Gestionar contratación outsourcing.</t>
  </si>
  <si>
    <t>1) Contratación empresa encuestadora.</t>
  </si>
  <si>
    <t xml:space="preserve">DC (R)
DGPLT (P)
DARF (P)
DCD </t>
  </si>
  <si>
    <t>A) Resultados de la encuesta.</t>
  </si>
  <si>
    <t>5.3.3.1- Realizar una encuesta de percepción para determinar si la población reconoce la importancia del cumplimiento tributario.</t>
  </si>
  <si>
    <t xml:space="preserve">5.3.3- Elaborar una campaña para concientizar a la población sobre el impacto en las finanzas públicas del abuso de los regímenes de incentivos y del incumplimiento tributario
Ya que se completó al 100%, se realizarán campañas con otros temas de interés.
</t>
  </si>
  <si>
    <t>Iniciativa  Estratégica  (5.3.): Concientización sobre la Necesidad de Reducir la Exposición al Riesgo de Disminuir la Base Tributaria.</t>
  </si>
  <si>
    <t>Foco Estratégico 5: Evasión, Elusión Fiscal y Racionalización del Gasto Tributario</t>
  </si>
  <si>
    <t>A) Informe ejecutivo</t>
  </si>
  <si>
    <t xml:space="preserve">1.5.6.4- Realizar diferentes actividades que contribuyan al acercamiento del MH con la ciudadanía en general.
</t>
  </si>
  <si>
    <t>1.5.6.3- Realizar diferentes actividades que contribuyan al acercamiento del MH con los periodistas del ámbito de las finanzas</t>
  </si>
  <si>
    <t>1.5.6.2- Realizar diferentes actividades que contribuyan al acercamiento del MH con las entidades que conforman la Sociedad Civil.</t>
  </si>
  <si>
    <t>DC (R )
RRPP</t>
  </si>
  <si>
    <t xml:space="preserve">A) Informe ejecutivo de realización del evento.
</t>
  </si>
  <si>
    <t>1.5.6.1- Realizar diferentes actividades que contribuyan al acercamiento del MH con la academia: Universidades, Centro de Educación Básica y Secundaria.</t>
  </si>
  <si>
    <t>1.5.6- Fortalecer los vínculos con los diferentes sectores de la sociedad.
Confirmamos el cambio de fecha final, hasta diciembre 2021.</t>
  </si>
  <si>
    <t>1.5.3-  Fortalecer los vínculos con los diferentes sectores de la ciudadanía.
Sobre las dos opciones planteadas en el comentario.</t>
  </si>
  <si>
    <t>Iniciativa  Estratégica (1.5): Fortalecer el posicionamiento del Ministerio de Hacienda entre los grupos de interés.</t>
  </si>
  <si>
    <t xml:space="preserve">A) Informe sobre actividades
</t>
  </si>
  <si>
    <t>1.1.5- Establecer alianzas estratégicas con los sectores de la sociedad para la divulgación de información relativa a funciones y roles del MH.</t>
  </si>
  <si>
    <t>Iniciativa  Estratégica (1.1):  Implementación del Gabinete Ministerial (GM).</t>
  </si>
  <si>
    <t xml:space="preserve">Foco Estratégico 1: Fortalecimiento Institucional </t>
  </si>
  <si>
    <t>DIRECCIÓN DE COMUNICACIONES</t>
  </si>
  <si>
    <t>A) Memoria e informe ejecutivo, elaborados.</t>
  </si>
  <si>
    <t>DABS (R) 
CCC (P)
SG (P)
DGPLT (P)</t>
  </si>
  <si>
    <t>17) Elaboración memoria e informe ejecutivo.</t>
  </si>
  <si>
    <t>5)  Instalar sistemas ahorradores de agua para sanitarios y orinales, los cuales deberán ser revisados continuamente.</t>
  </si>
  <si>
    <t>4)  Establecer un plan semestral de ahorro de agua en las tareas de limpieza y regadío de jardines.</t>
  </si>
  <si>
    <t>3) Elaborar un plan semestral de mantenimiento periódico de los equipos y sistemas de agua potable y saneamiento bajo su responsabilidad.</t>
  </si>
  <si>
    <t>2) Colocar difusores y limitadores de presión para disminuir la cantidad de agua utilizada en las llaves de agua.</t>
  </si>
  <si>
    <t xml:space="preserve">DABS (R)
Departamento Servicios Generales (P ) 
División Mantenimiento (P) </t>
  </si>
  <si>
    <t>A) Facturas de compras y fotos de temporizadores o detectores instalados.
B)Plan semestral de Mantenimiento, elaborado.
C) Plan de acción, realizado.
D) Facturas de compras y de instalación del servicio.</t>
  </si>
  <si>
    <t>1)  Instalar llaves de agua con temporizador o detector de movimiento.</t>
  </si>
  <si>
    <t>16) Ahorro y Uso Eficiente del Agua. (Actividades establecidas en el Plan de Acción de la Política Ambiental).</t>
  </si>
  <si>
    <t>2)  Realizar la programación diaria de recogida de los desechos sólidos de los baños y oficinas.</t>
  </si>
  <si>
    <t>División Mayordomía (R )
DABS (P )</t>
  </si>
  <si>
    <t>A) Matriz de Frecuencia de los Servicios de Limpieza, realizada.
B) Matriz de Frecuencia de los Servicios de Limpieza. 
C) Formulario de Control de Limpieza, aprobado y remitido.</t>
  </si>
  <si>
    <t>1) Limpiar y tapar semanalmente los equipos de almacenamiento primario de los desechos sólidos.</t>
  </si>
  <si>
    <t>15) Manejo de los Desechos Sólidos y Protección de la Salud. (Actividades establecidas en el Plan de Acción de la Política Ambiental).</t>
  </si>
  <si>
    <t>2) Establecer el proceso para la gestión y utilización del reciclado.</t>
  </si>
  <si>
    <t>División Mayordomía (R )
DABS (P)</t>
  </si>
  <si>
    <t>A) Formulario de Control completado y aprobado.
B) Proceso establecido, implementado.</t>
  </si>
  <si>
    <t>1) Realizar semanalmente la recogida de materiales para ser reciclados.</t>
  </si>
  <si>
    <t>14) Uso de Material Gastable. (Actividades establecidas en el Plan de Acción de la Política Ambiental).</t>
  </si>
  <si>
    <t>División Transportación (R)
DABS (P )</t>
  </si>
  <si>
    <t>A) Facturas de pago del servicio de mantenimiento.</t>
  </si>
  <si>
    <t>1)  Realizar periódicamente (cada 3 meses o 5,000 KM), el mantenimiento preventivo de los vehículos de la institución.</t>
  </si>
  <si>
    <t>13) Ahorro de Combustible. (Actividades establecidas en el Plan de Acción de la Política Ambiental).</t>
  </si>
  <si>
    <t>7) Realizar informes de seguimiento de las medidas ejecutadas para conseguir el ahorro energético.</t>
  </si>
  <si>
    <t>6) Implementar las medidas aprobadas en el Plan.</t>
  </si>
  <si>
    <t>5) Dar a conocer periódicamente las medidas del Plan de racionalización del gasto energético a todos los servidores de la AC.</t>
  </si>
  <si>
    <t xml:space="preserve">4) Dar seguimiento del  Plan de racionalización del gasto energético en las Unidades Organizativas e Instituciones de la Actividad Central MH. </t>
  </si>
  <si>
    <t>3) Colocar material visual: recordatorio del encendido y/o apagado de los interruptores de los equipos eléctricos.</t>
  </si>
  <si>
    <t>2)  Automatizar la iluminación con sensores de movimientos en todas las áreas que se considere factible.</t>
  </si>
  <si>
    <t xml:space="preserve">1- Insumos: 
Bombillo led mr-11 de 12 volt. (50), 
Bombillo led roca e27 de 9 watts (627),
Bombillo mr-11 led 12v (2), Bombillo mr-16 led120v (1), Bombillo mr-16, led 120v de 6000k (51). 
Bombillo tipo bulto halógeno (51)
Tubo led T808 110v (100),
Bombillo mr-11 led 12v de 6000k (1),
Bombillo de 5w 6000k ac-100-240v (50),
Bombillo de 5w 6000k ac-100-240v (1),
Bombillo e-27 led 120v 7.5w (50),
Bombillo gu 10 led 120v de 3.5 (2), 
Bombillo led e27 de 45 (70), Bombillo led gu-10 de 5w, 6000k (1), </t>
  </si>
  <si>
    <t>División Mantenimiento (R )
DABS (P )
SG ( R )
Unidades Organizativas Actividad Central del MH ( P)</t>
  </si>
  <si>
    <t xml:space="preserve">A) Matriz de frecuencia de los Servicios de mantenimiento y Limpieza.
B) Facturas de Pago del servicio o de la contratación.
C) Fotos y videos de las señales instaladas.
D) Plan de racionalización del gasto energético, aprobado.
E) Plan de racionalización del gasto energético, implementado. 
F) Informes de seguimiento a las medidas para la racionalización del gasto energético.
</t>
  </si>
  <si>
    <t>1)  Realizar el mantenimiento y limpieza de todos los componentes de los aires acondicionados.</t>
  </si>
  <si>
    <t>12) Ahorro de Energía. (Actividades establecidas en el Plan de Acción de la Política Ambiental).</t>
  </si>
  <si>
    <t xml:space="preserve">3) Remitir acta de cierre de descargo a la DARF. </t>
  </si>
  <si>
    <t>2) Solicitar a la DGBN un inspector para descargo.</t>
  </si>
  <si>
    <t>DABS (R)
DARF (P)
DGBN (P)
DJ  (P)
CE (P)</t>
  </si>
  <si>
    <t>A) Informe de inventario de bienes a descargar. 
B) Comunicación de solicitud de descargo.
C) Comunicación de remisión de acta de cierre de descargo. 
D) Acta de cierre.</t>
  </si>
  <si>
    <t>1) Realizar inventario de bienes a descargar.</t>
  </si>
  <si>
    <t>11) Realizar la gestión de trámite de descargo de bienes para la DGBN.</t>
  </si>
  <si>
    <t>2) Organizar lotes y realizar proceso de entrega a las instituciones.</t>
  </si>
  <si>
    <t>1- Insumos y material gastable en unidades: 
pinespuma treinta (30), lanillas veinticinco (25), papel plástico diez (10), marcadores tres (3), CD en blanco cinco (5), líquido de freno diez (10).</t>
  </si>
  <si>
    <t>DABS (R)
DC (P)</t>
  </si>
  <si>
    <t xml:space="preserve">A) Informe de equipos entregados.
B) Imagen gráfica del proceso.
</t>
  </si>
  <si>
    <t>1) Preparar y limpiar los equipos.</t>
  </si>
  <si>
    <t xml:space="preserve">10) Realizar la gestión para entrega de equipos en calidad de Donación. </t>
  </si>
  <si>
    <t>4) Ejecución del operativo y limpieza del AC.</t>
  </si>
  <si>
    <t>3) Efectuar los trámites de alquileres de equipos,  refrigerios y remisión de invitación a las áreas correspondientes.</t>
  </si>
  <si>
    <t>2) Realizar solicitud de autorización de desguace y remisión de inventario de equipos a desguazar.</t>
  </si>
  <si>
    <t>1- Por cada desguace es necesario los siguientes alquileres: una (1) retropala, dos (2) camiones y adquisición de cincuenta (50) saquetas.</t>
  </si>
  <si>
    <t xml:space="preserve">DABS (R)
DCJA (P)
DCD (P)
DARF (P )
</t>
  </si>
  <si>
    <t>A) Documentos con detalles de equipos a desguazar.
B) Emisión de comunicación vía TransDoc.
C) Remisión del requerimiento vía TransDoc y correos electrónicos.
D) Imagen gráfica de ejecución y de limpieza final del área.</t>
  </si>
  <si>
    <t>1) Realizar inventario de equipos a desguazar.</t>
  </si>
  <si>
    <t xml:space="preserve">9) Gestionar el Desguace de equipos Incautados. </t>
  </si>
  <si>
    <t xml:space="preserve">3) Validar el inventario final departamento. </t>
  </si>
  <si>
    <t>2) Realizar convocatoria diferentes departamentos para apoyo en realización de inventario según la programación.</t>
  </si>
  <si>
    <t>DABS (R)
DARF (P)</t>
  </si>
  <si>
    <t>A) Cronograma de los inventarios.
B) Comunicación informativa de la realización de los inventarios.
C) Reportes de los inventarios.</t>
  </si>
  <si>
    <t xml:space="preserve">1) Preparar el cronograma de inventarios departamentales.    </t>
  </si>
  <si>
    <t>8) Ejecutar y entregar los inventarios por departamentos.</t>
  </si>
  <si>
    <t>3) Realizar limpieza en todas las áreas de la AC.</t>
  </si>
  <si>
    <t>2) Establecer un cronograma y la distribución del personal por Unidad.</t>
  </si>
  <si>
    <t xml:space="preserve">1- Capacitación al Personal de Mayordomía (10): 
• Como Trabajar en Equipo.
• Manejos de Productos Químicos.
• Inteligencia Emocional.
• Como manejar una Supervisión del Personal Efectiva.
• Etiqueta y Protocolo.
• Servicio al Cliente.
• Auxiliar de Almacén.
• Emprendimientos.
• Secretariado.
• Paquetes de Computadoras: Word, Excel. etc.
 2- Promover la Superación académica y personal: (Capacitaciones)
• Finalizar estudios Primario o Secundario
• Realizar estudios Universitarios.
• Realizar estudios Técnicos.
3- Insumo y materiales gastables:
Ambientador en spray glade uds. (240)
Ambientador de conector caja (120)
Ambientador spring linen-vainilla delight uds. (1360)
Atomizadores uds. (576)
Cloro galón (372)
Cloro en pastilla 60 (pote) pote (72)
Cubeta p/suaper con palanca uds. (40)
Cubeta plástica blanca o negro uds. (80)
Desinfectante liquido galón (768)
Detergente en polvo de 30 libras, saco (70)
Escoba plástica uds. (240)
Escobilla p/inodoro (color blanco) uds. (240)
Funda p/ basura de 55 galones de 100/1 paq. (240)
Funda p/basura 13 galones de 100/1 paq. (300)
Funda p/basura 30 galones 100/1 paq. (264)
Guante desechable 100/1 caja (24)
Guantes para limpieza (pares) size: s uds. (160)
Insecticida uds. (72)
Lanilla yardas (240)
Lavaplatos liquido 28 onza, pote (144)
Limpia cerámica (descalin) galón (48)
Limpia cristales galón (48)
Limpiador de piso de madera galón (36)
Mascarilla desechable 50/1 caja (60)
Palita recogedora de basura paq. (240)
Pastilla desodorante para orinales uds. (600)
Pino espuma uds. (60)
Suaper (mapo) uds. (200)
Zafacón para oficina uds. (120)
Zafacón mediano baño uds. 160
Zafacón pequeño baño uds. 240
Fundas con solapa de amarre de 55 glns x 50 (cajas de 100 Uds.) (dimensiones: 36" x 54" o (91 cm x 36 cm) caja (32)
Ambientador en gail p/baños-oficina (olores cítricos) 3/1 uds. (240)
Papel de baño scott paquete 24/1 -p/uso baño ministro fardo (8)
Suavizante downy p/despacho galón (8)
Desinfectante fabuloso color morado-p/despacho galón (24)
Detergente fab en polvo-p/despacho fundas (8)
Jabón liquido de fregar axión - dawn - p/despacho 1/2 galón (24)
Jabón liquido de cuaba lavador p/despacho 1/4 galón (16)
Limpiador multi-uso = desinfectante(mistolín) galón (768)
Limpiador de baños = descalin galón (48)
Higienizador de baños galón (360)
Limpiador de cristales galón (48)
Alcohol isopropílico al 70% (limpiador teléfono/pc etc.) galón (36)
Desodorizado aroma fresco (limpiador de escritorio) galón (36)
Limpiador neutro p/pisos (p/uso maquina fregadora pisos) galón (64)
Papel disp. Jumbo (rollo) 6/1 caja (1840)
Papel toalla (rollo) 6/1 caja (880)
Jabón de espuma p/ manos 6/1 caja (120)
Antibacterial manita limpia 12/1 caja (64)
Brillo verde unidad (580)
Esponja para fregar unidad (288)
Servilleta 500/1 paquete (400)
Jabón bola azul 5/1 paquete (40)
Te frio varios sabores 25.1 (lata) unidad (600)
Te caliente sobre(jengibre/limón/menta/manzanilla) caja (240)
Pañito blanco de bandeja rectangular peq. Uds. (120)
Bandeja acero inoxidable rectangular peq. Uds. (80)
Juego de tazas para café-pequeña 6/1 uds. (20)
Juego de tazas para te-mediana 6/1 uds. (20)
Juego de copa de agua 4/1 uds. 40
Termo para café cromado uds. 80
Jarra de cristal para agua o jugo uds. 20
Azucarera de acero inoxidable pequeña (azúcar) uds. 80
Azucarera de acero inoxidable medina (cremora) uds. 80
Cucharita de acero inoxidable p/café peq. Uds. 80
Cucharita de acero inoxidable p/té mediana uds. 200
Cuchillo para cocina uds. 40
Toallita o pañito para cocina uds. 80
Juego de cuchillo de mesa uds. 20
Juego de tenedor de mesa uds. 20
Greca para café de 04 tazas uds. 24
Greca para café de 12 tazas uds. 24
Resaltador ( varios colores) uds. 10
Post it 3x3 (  mediano ) uds. 5
Resaltador ( varios colores) uds. 5
Resma de papel 8 1/2 x 11 uds. 20
Sacagrapa uds. 5
Tablilla de apoyo para anotar uds. 5
Tijera uds. 5
Bolígrafo ( varios colores) uds. 100
Carpeta de 3 argolla de 1 1/2" uds. 40
Carpeta de 3 argolla de 1" uds. 5
Carpeta de 3 argolla de 2" uds. 5
Cinta adhesiva transparente de 3/4 uds. 20
Clips pequeños (cajita) uds. 10
Felpa uds. 20
Folder 8 1/2 x11 uds. 40
Folder de varios colores uds. 40
Grapas pequeñas normal uds. 5
Lápiz de carbón uds. 10
Libreta rayada de espiral 5x8 pequeña uds. 5
Libreta rayada 5 x 8 (pequeña) uds. 15
Libreta rayada 8 1/2 x 11 ( grande) uds. 16
Marcadores (creyón) uds. 10
Pila  aa  de 4/1 (p/dispensadores) uds. 50
Zafacón mediano de metal p/oficina uds. 60
Zafacón mediano metal p/baños uds. 120
Zafacón grande metal p/baños uds. 60
</t>
  </si>
  <si>
    <t>Mayordomía (R )
DABS ( P )
Unidades Organizativas Actividad Central del MH ( P)</t>
  </si>
  <si>
    <t xml:space="preserve">A) Listado de estimación  insumos de limpieza.
B) Cronograma de trabajos de limpieza por Conserje.              
C) Formulario Control de limpieza de áreas, completado.       </t>
  </si>
  <si>
    <t>1) Realizar estimación insumos de limpieza.</t>
  </si>
  <si>
    <t xml:space="preserve">7) Realizar los servicios de limpieza en las distintas áreas de las Unidades Organizativas. </t>
  </si>
  <si>
    <t>3) Realizar mantenimiento a los vehículos indicados.</t>
  </si>
  <si>
    <t>2) Determinar materiales a utilizar y gestionar su adquisición.</t>
  </si>
  <si>
    <t>1- Contratación de servicios de mantenimiento y reparación de la flotilla del MH.</t>
  </si>
  <si>
    <t>TRAN   ( R )
DARF ( P)
CCC (P)</t>
  </si>
  <si>
    <t xml:space="preserve">A)  Reporte de Mantenimiento. (Sistran).    
B) Solicitud de compras de materiales.
C) Informes de mantenimiento de vehículos.
</t>
  </si>
  <si>
    <t xml:space="preserve">
1) Verificar en el Sistema los vehículos que requieren mantenimiento.
</t>
  </si>
  <si>
    <t xml:space="preserve">6) Realizar el mantenimiento correctivo de la flota vehicular del MH. </t>
  </si>
  <si>
    <t>5) Elaborar la estadística mensual del gasto de combustible.</t>
  </si>
  <si>
    <t>4) Actualizar información del servicio en el sistema.</t>
  </si>
  <si>
    <t>3) Realizar servicio al destino solicitado.</t>
  </si>
  <si>
    <t>2) Aprobar y asignar vehículo y chofer.</t>
  </si>
  <si>
    <t xml:space="preserve">1- Suministro de Combustible para la flotilla del MH, un estimado de 11 millones distribuido de la siguiente manera: Transportación Galones de Gasolina 6,600  Glns y  Gasoil 18,600. 
Para Dirección de Casinos serian de 31,900 Glns de Gasoil. 
La cantidad de solicitud de Transporte es de 6.000 solicitudes vía SISTRAN. 
2- Capacitación para el personal de la División de Transportación (3):
1) Curso de manejo defensivo 
2) Introducción a la mecánica 
3) Servicio al Cliente
3- Pago de dieta es de 1,700,000.00.
4- Insumos y suministros:
Agua de botellitas 16 onzas 20/1 (80)
Alicate de mecánica no. 6 (2)
Ambientador en spray (varios olores) (25)
Amorol p/ vehículo (20)
Azúcar blanca 5 libras (75)
Batería  p/ vehículos 15/12 (10)
Bolígrafo ( varios colores) (100)
Bombillo de una y dos contactor (20)
Café de 1 libra (120)
Cd en blanco (4)
Clips billetero 19mm (caja 12/1) (4)
Clips billetero 5/8  41mm (#20) (caja 12/1) (4)
Clips billetero 51 ml. 12/1 (grande) (4)
Clips billetero de 1"  25 mm.  (caja 12/1) (4)
Clips billetero pequeño 1/2 (15mm) (caja  12/1) (3)
Clips grande (cajita) (9)
Clips pequeños (cajita) (8)
Coolant (8)
Cremora  de 22 onzas (7)
Destornillador plano  ¼ (1)
Folder 8 1/2 x11 (140)
Grapadora tamaño normal (3)
Neumático 265/65r-17 (28)
Neumático p/ vehículo 215/65r-15 (28)
Neumático p/ vehículo 245/65r16 (28)
Neumático p/ vehículos 700r16 (12)
Neumáticos 225/70r17 (8)
Neumáticos 750r16/10 (12)
Pendaflex 8 1/2  x 13 de 25/1 (4)
Pina espuma (3)
Post it 3x3 ( mediano ) (10)
Power steering (10)
Resaltador ( varios colores) (10)
Resma de papel 8 1/2 x 11 (38)
Sacagrapa (4)
Shampoo (20)
Sobre blanco (100)
Sobre manila  9 x 12 (25)
Sobre manila 10 x 13 (25)
Sobre manila 10 x 15 (25)
Sobre manila 5 x8 (25)
Té caliente en sobre (7)
Tijera (4)
Tubo para neumáticos  (20)
Botiquín de primeros auxilios  (60)
Extintores para coche (60)
Llave de rueda en cruz  (10)
Pistola de silicón de uretano  (1).
Remachadora (1).
Taladro (1).
Engrasadora a presión (1).
Aspiradora para auto (1).
Máquina de lavado a presión para auto (1).
Ambientador en piedra para auto (20).
Manómetro para a/c (1).
Tanque de aceite (1).
</t>
  </si>
  <si>
    <t>TRAN  (R)
Unidades Organizativas  e Instituciones Actividad Central del MH ( P)</t>
  </si>
  <si>
    <t xml:space="preserve">A) Solicitud de transporte. (Sistran).      
B) Reportes del sistema de Control de Vehículos. (Sistran).    
C) Reporte de combustible mensual.
</t>
  </si>
  <si>
    <t>1) Verificar en el Sistema la solicitud de transporte, recibida.</t>
  </si>
  <si>
    <t>5) Realizar los servicios de transportación para las Unidades Organizativas e Instituciones de la Actividad Central MH.</t>
  </si>
  <si>
    <t>3) Realizar informes de seguimiento de las medidas ejecutadas para conseguir el ahorro energético.</t>
  </si>
  <si>
    <t>2) Implementar las medidas aprobadas en el Plan.</t>
  </si>
  <si>
    <t>SG ( R )
DABS ( P)
Unidades Organizativas Actividad Central del MH ( P)</t>
  </si>
  <si>
    <t>A) Plan de racionalización del gasto energético, aprobado.
B) Plan de racionalización del gasto energético, implementado. 
C) Informes de seguimiento a las medidas para la racionalización del gasto energético.</t>
  </si>
  <si>
    <t>1) Dar a conocer periódicamente las medidas del Plan de racionalización del gasto energético a todos los servidores de la AC.</t>
  </si>
  <si>
    <t xml:space="preserve">5) Dar seguimiento del  Plan de racionalización del gasto energético en las Unidades Organizativas e Instituciones de la Actividad Central MH. </t>
  </si>
  <si>
    <t>5)  Elaborar informe de trabajos realizados.</t>
  </si>
  <si>
    <t>4) Ejecutar y supervisar los trabajos de readecuación de las diferentes áreas del MH.</t>
  </si>
  <si>
    <t>3) Gestionar la adquisición de bienes o servicios de trabajos a realizar.</t>
  </si>
  <si>
    <t xml:space="preserve">2) Estimar costos de obras o trabajos a realizar.        </t>
  </si>
  <si>
    <t>1- Insumos: 
Cubeta de pintura impermelizante de techo (10), 
Cubeta de pintura (100), Galón tinner (30),
Masilla p/ sheetrock (10), Brocha de 1 ½ (100), rolo (100), 
Porta rolo (50).
2- Material gastable de oficina: 
Resma de papel 8 1/2 x 11 (30).</t>
  </si>
  <si>
    <t>SG (R)
CCC (P)
DABS (P)
COMITÉ LICITACIÓN (P)
DARF (P)
Unidades Organizativas Actividad Central del MH (P)</t>
  </si>
  <si>
    <t>A) Solicitudes remitidas por las unidades organizativas e instituciones de la Actividad Central del  MH. 
B) Plan de mantenimiento de la AC.
C) Cotizaciones de bienes o servicios.
D) A) Órdenes de Compras o Contratos de Compras.             
E) Aprobación de CCC.
F) Cronograma de Trabajo.                              
G) Lista de verificación cumplimiento de requerimientos, completada.
H) Informe de trabajos realizados.</t>
  </si>
  <si>
    <t>1)  Elaborar un plan con las necesidades para realizar el proceso de mantenimiento fijo de las áreas.</t>
  </si>
  <si>
    <t xml:space="preserve">4) Realizar el mantenimiento de infraestructura física de las Unidades Organizativas e Instituciones de la Actividad Central MH. </t>
  </si>
  <si>
    <t>7)  Remitir a DARF solicitud de pago a proveedores.</t>
  </si>
  <si>
    <t>6)  Remitir a DARF solicitud requerimiento de apropiación.</t>
  </si>
  <si>
    <t>5) Realizar el proceso de compras o contratación de servicios que aplique.</t>
  </si>
  <si>
    <t>4) Determinar procedimiento de selección de proveedores.</t>
  </si>
  <si>
    <t xml:space="preserve">3) Determinar las especificaciones para compra de bienes o contratación de servicios. </t>
  </si>
  <si>
    <t>2) Verificar Plan de Compras consolidado.</t>
  </si>
  <si>
    <t>1- (10) Capacitaciones para personal de Compras (12) personas:
-XI Congreso Interamericano sobre Compras y Contrataciones Gubernamentales. Punta Cana, República Dominicana.
-XXII Seminario Interamericano sobre Administración Pública. Punta Cana, República Dominicana.
-XVIII Seminario Iberoamericano sobre Control de Gestión: Una Aplicación al Sector Público. Valencia, España.
-VI Seminario Interamericano sobre Herramientas para la toma de decisiones de los gerentes públicos del siglo XXI: Casos prácticos y vivenciales. Bogotá, Colombia.
-XIV Seminario Interamericano sobre Resolución Conflictos en las Compras y Contrataciones Públicas. New York, Estados Unidos.
-XX Seminario Interamericano sobre la Gestión de las Políticas Públicas desde las perspectivas del Presupuesto Público y Las Compras y Contrataciones Gubernamentales. El Salvador.
-Diplomado Contratación Pública.
-Diplomado en Gestión De Compras &amp; Contrataciones Públicas.
-Diplomado Compras y Contrataciones del Sector Público y Descentralizado.
-Diplomado Gestión Exitosa de Compras Nacionales e Internacionales.
2- Material gastable de oficina:
-Resma de papel 8 1/2 x 11 (50).
-Resma de papel 8 1/2 x 13 (20).
-Resma de papel 8 1/2 x 14 (20).
-Folder 1/2 X11 (400).
-Lápiz de carbón caja (10).</t>
  </si>
  <si>
    <t>CCC  (R)
COMITÉ DE LICITACIÓN (P)
DABS (P)
DARF (P) 
Unidades Organizativas e Instituciones Actividad Central del MH (P)</t>
  </si>
  <si>
    <t xml:space="preserve">A) Solicitud de Compras.
B) Plan de Compras Consolidado. 
C) Solicitud requerimiento de apropiación.
D) Cotizaciones de bienes o servicios.
E) Procesos publicados.
F) Órdenes de Compras o Contratos de Compras.  
G) Remisión de la solicitud de pago.     </t>
  </si>
  <si>
    <t>1) Recibir solicitud de compras de bienes o contratación de servicios de las Unidades.</t>
  </si>
  <si>
    <t xml:space="preserve">3) Gestionar la Compra de Bienes y Contratación de Servicios de  las Unidades Organizativas e Instituciones de la Actividad Central del MH. </t>
  </si>
  <si>
    <t>4) Gestionar aprobación y la remisión a la DARF y publicación en el Portal Transaccional de DGCP.</t>
  </si>
  <si>
    <t>3) Elaborar consolidado del Plan de Compras de Unidades Actividad Central del MH.</t>
  </si>
  <si>
    <t>2) Comparar  PAC año anterior e histórico de requerimientos.</t>
  </si>
  <si>
    <t>DABS (R)
CC (R)
DARF (P)
DGCP (P)
Unidades Organizativas AC MH (P)</t>
  </si>
  <si>
    <t>A) Comunicación de remisión documento enviadas por las diferentes unidades organizativas de la AC MH.
B) Matrices de Planificación Anual de Compras, actualizadas. 
C) Plan de Compras Consolidado. 
D) Comunicación de remisión a la DARF y Publicación Transaccional.</t>
  </si>
  <si>
    <t>Comunicación de remisión Autoevaluación al MAP</t>
  </si>
  <si>
    <t>1) Recibir y revisar la Matriz anual de planificación de Compras de las Unidades.</t>
  </si>
  <si>
    <t>2) Consolidar los Planes de Compras de las Unidades Organizativas e Instituciones de la Actividad Central MH.</t>
  </si>
  <si>
    <t>4) Realizar compra de vehículos.</t>
  </si>
  <si>
    <t>3) Licitar vehículos.</t>
  </si>
  <si>
    <t xml:space="preserve">2) Preparar los  pliegos para la licitación de vehículos.        </t>
  </si>
  <si>
    <t>21,000,000.00</t>
  </si>
  <si>
    <t xml:space="preserve">1- (2) Microbús de 15 a 20 pasajeros
2- (6) Camionetas </t>
  </si>
  <si>
    <t xml:space="preserve">DABS (R)
CCC (R)
DCD ( P)
Comité de Licitaciones  (P)
DARF (P)   
DJ (P)   
Unidades Organizativas (P)
</t>
  </si>
  <si>
    <t>A) Cotizaciones de vehículos.
B) Acto administrativo Inicio del proceso.
C) Acta de adjudicación.
D) Aprobación de la DAF.
E) Aprobación del CTA.
F) Facturas o conduce.
G) Contrato adquisición de vehículo.</t>
  </si>
  <si>
    <t>1) Determinar características requeridas de los costos de vehículos.</t>
  </si>
  <si>
    <t xml:space="preserve">1) Adquirir vehículos para transportar empleados. </t>
  </si>
  <si>
    <t xml:space="preserve">DIRECCIÓN ADMINISTRATIVA </t>
  </si>
  <si>
    <t>Documento con control de inveentario.</t>
  </si>
  <si>
    <t>4) Seguimiento a la ejecución del plan de compras y mantener control del inventario.</t>
  </si>
  <si>
    <t xml:space="preserve">Comunicación remitiendo Matriz plan de compras trimestral  </t>
  </si>
  <si>
    <t>3) Preparar comunicación para remisión plan a la DABS via el VTA.</t>
  </si>
  <si>
    <t>Matriz de Plan de Compras trimestral</t>
  </si>
  <si>
    <t xml:space="preserve">2) Prepara matriz  plan de compras trimestral. </t>
  </si>
  <si>
    <t>Control Interno (R)</t>
  </si>
  <si>
    <t>Documento de levantamiento de necesidades</t>
  </si>
  <si>
    <t xml:space="preserve">1) Realizar levantamiento de las necesidades trimestrales por área. </t>
  </si>
  <si>
    <t xml:space="preserve">Elaborar y dar seguimiento al plan trimestral de Compras y Contrataciones. </t>
  </si>
  <si>
    <t>Plan Anual de Compras y Contrataciones acorde POA</t>
  </si>
  <si>
    <t xml:space="preserve">3) Preparar PACC según normativas de la DGCP </t>
  </si>
  <si>
    <t xml:space="preserve">Comunicación remitiendo Matriz plan de compras anual </t>
  </si>
  <si>
    <t>2) Preparar comunicación para remision plan a la DABS via el VTA</t>
  </si>
  <si>
    <t>Matriz Plan de compras</t>
  </si>
  <si>
    <t>1) Realizar levantamiento de las necesidades anuales proyectadas por área y preparar matriz plan de compras.</t>
  </si>
  <si>
    <t xml:space="preserve">Preparar Plan Anual de Compras y Contrataciones acorde POA. </t>
  </si>
  <si>
    <t>7) Ejecutar las acciones planteadas en el plan de mantenimiento.</t>
  </si>
  <si>
    <t>6) Implementar y dar mantenimiento a lineamientos de seguridad implementados.</t>
  </si>
  <si>
    <t>5) Realizar el resguardo y recuperación de informaciones plataforma tecnológica (Backups)</t>
  </si>
  <si>
    <t>4) Realizar mantenimiento sistemas desarrollados.</t>
  </si>
  <si>
    <t>3) Realizar mantenimiento aplicaciones tecnológicas.</t>
  </si>
  <si>
    <t>2) Realizar Actualización y mantenimiento servidores.</t>
  </si>
  <si>
    <t xml:space="preserve">TIC (R)
</t>
  </si>
  <si>
    <t>Plan de mantenimiento preventivo y correctivo elaborado.
Informes de monitoreo.</t>
  </si>
  <si>
    <t>1) Diseñar los planes de mantenimiento de la infraestructura tecnológica del año siguiente.</t>
  </si>
  <si>
    <t>Realizar el mantenimiento preventivo y correctivo de la infraestructura tecnológica.</t>
  </si>
  <si>
    <t>3) Realizar backup a la base de datos.</t>
  </si>
  <si>
    <t>2) Dar mantenimiento a las aplicaciones implementadas y a los equipos.</t>
  </si>
  <si>
    <t xml:space="preserve">Plan de mantenimiento preventivo y correctivo elaborado.                                             </t>
  </si>
  <si>
    <t>1) Elaborar la planificación de las soluciones e infraestructura de TI.</t>
  </si>
  <si>
    <t>Administrar y dar mantenimiento al Sistema de Gestión y Análisis de Deuda (SIGADE).</t>
  </si>
  <si>
    <t xml:space="preserve">
Documentos publicados en el portal web de Crédito Público.
</t>
  </si>
  <si>
    <t>1) Depurar Informaciones antes de publicar.</t>
  </si>
  <si>
    <t>Actualizar el Portal web de Crédito Público.</t>
  </si>
  <si>
    <t>Certificación de participación/registro en forums y reuniones de principales organismos internacionales Agendas reuniones con agencias calificadoras.</t>
  </si>
  <si>
    <t>3) Coordinación de reuniones con inversionistas y agencias calicadoras</t>
  </si>
  <si>
    <t>Presentaciones realizadas</t>
  </si>
  <si>
    <t xml:space="preserve">2) Actualización de las presentaciones a realizar en reuniones, llamadas de conferencias, etc. </t>
  </si>
  <si>
    <t xml:space="preserve">DRI (R)                                                                               DNC (P)                                             </t>
  </si>
  <si>
    <t xml:space="preserve">Calendario de reuniones y llamadas    Presentaciones y Minutas de reuniones con inversionistas </t>
  </si>
  <si>
    <t xml:space="preserve">1) Elaboración de calendario y coordinación logística de participación en reuniones y llamadas de conferencias. </t>
  </si>
  <si>
    <t>Programar reuniones y llamadas de conferencia con inversionistas y calificadoras de riesgo, así como principales forums y roadshows en la que deben participar las autoridades del MH.</t>
  </si>
  <si>
    <t>TIC (R)</t>
  </si>
  <si>
    <t>Intranet actualizado</t>
  </si>
  <si>
    <t>3) Actualizar el intranet con data, logros e informaciones generales de interés para la Dirección</t>
  </si>
  <si>
    <t>DRI (R)                                                                                                             TIC (P)</t>
  </si>
  <si>
    <t>Informes, artículos y presentaciones publicados</t>
  </si>
  <si>
    <t>2) Generación de contenido y actualización periodica de las informaciones del portal. Elaborar informes, artículos y presentaciones periódicas de interés para los inversionistas y demás participantes de los mercados de capitales.</t>
  </si>
  <si>
    <t>Implementar la Estrategia de Comunicación Digital con Inversionistas.</t>
  </si>
  <si>
    <t>Reporte/ Informe elaborado</t>
  </si>
  <si>
    <t>2) Elaboración y remitir informes.</t>
  </si>
  <si>
    <t xml:space="preserve">RD (R)                                       </t>
  </si>
  <si>
    <t>Reporte de saldos insolutos del SIGADE.</t>
  </si>
  <si>
    <t>1) Extracción de datos registrados (desembolsos y pagos) y generar saldos insolutos.</t>
  </si>
  <si>
    <t>Elaborar los informes de financiamientos de corto plazo (Línea de crédito de la TN, RSPNF y GC).</t>
  </si>
  <si>
    <t>Actualización de archivo publicado (link)</t>
  </si>
  <si>
    <t>3) Determinación y remisión del Servicio de Deuda Pública para la publicación del servicio de deuda pública en página web de CP.</t>
  </si>
  <si>
    <t>Planilla actualizada.</t>
  </si>
  <si>
    <t>2) Generar data de vencimientos y aplicar en planilla de proyecciones data extraída del SIGADE y programación de financiamientos estimados.</t>
  </si>
  <si>
    <t>DAD (R)                   
RD (P)                            
AEDI (P) 
DRI (P)
TIC (P)</t>
  </si>
  <si>
    <t>1) Reporte de desembolsos estimados en SIGADE.
2) Reporte de registros de tasas de interés variable.</t>
  </si>
  <si>
    <t>1) Registro de proyección de desembolsos de montos disponibles de los financiamientos y de tasa de interés variable.</t>
  </si>
  <si>
    <t>Elaborar las proyecciones del Servicio de la Deuda Pública.</t>
  </si>
  <si>
    <t xml:space="preserve">Notificación de desembolso del acreedor y/o autorización del Ministerio de Hacienda.                            </t>
  </si>
  <si>
    <t>3) Registro de desembolsos</t>
  </si>
  <si>
    <t>Ficha del préstamo.</t>
  </si>
  <si>
    <t xml:space="preserve">2) Hacer registro del financiamiento en SIGADE </t>
  </si>
  <si>
    <t xml:space="preserve">RD (R)                   
DAD (P)                             </t>
  </si>
  <si>
    <t>Formulario de registro firmado.</t>
  </si>
  <si>
    <t>1) Validar requerimiento de registro del financiamiento y completar formulario con las informaciones cualitativas y cuantitativas del financiamiento</t>
  </si>
  <si>
    <t>Realizar el registro de nuevas operaciones de deuda pública en el SIGADE.</t>
  </si>
  <si>
    <t xml:space="preserve">Reporte de seguimiento a los pagos. </t>
  </si>
  <si>
    <t>6) Elaborar  y remitir reporte de los vencimientos diarios y mensuales de deuda a la Tesorería Nacional</t>
  </si>
  <si>
    <t>Reporte regularizaciones y reintegros</t>
  </si>
  <si>
    <t>5) Registrar en el SIGEF las operaciones de regularizaciones y reintegros</t>
  </si>
  <si>
    <t>Matriz actualizada</t>
  </si>
  <si>
    <t>4) Actualizar matriz de seguimiento a los vencimiento de deuda.</t>
  </si>
  <si>
    <t xml:space="preserve">Reporte diario de seguimiento a los pagos. </t>
  </si>
  <si>
    <t>3) Dar seguimiento a la ejecución hasta que el pago sea tramitado por la TN al BCRD y BRRD</t>
  </si>
  <si>
    <t>FEP (R) 
DAD (P)
RD (P)</t>
  </si>
  <si>
    <t xml:space="preserve">Programación del servicio de deuda pública mensual. </t>
  </si>
  <si>
    <t>1) Verificar que las solicitudes de pagos recibidas contengan la documentación requerida y procesar libramientos oportunamente.</t>
  </si>
  <si>
    <t>Ejecutar el Presupuesto para Servicio de Deuda Pública y Activos Financieros.</t>
  </si>
  <si>
    <t>Modificaciones presupuestaria  registradas en SIGEF.</t>
  </si>
  <si>
    <t>4) Revisar y modificar partidas presupuestarias si se requiere a fin de contar con las apropiaciones necesarias para ejecutar pagos.</t>
  </si>
  <si>
    <t xml:space="preserve">Reporte de programación de cuota. </t>
  </si>
  <si>
    <t>3) Programación de cuota anual</t>
  </si>
  <si>
    <t>Reporte de presupuesto distribuido.</t>
  </si>
  <si>
    <t>2) Distribución del servicio de la deuda</t>
  </si>
  <si>
    <t>Reporte presupuesto de la deuda pública aprobado.</t>
  </si>
  <si>
    <t>1) Formular el presupuesto del servicio de la deuda pública.</t>
  </si>
  <si>
    <t>Realizar la Formulación del Presupuesto de la deuda pública.</t>
  </si>
  <si>
    <t>DAD (R)
EDPVD (P) 
RD (P)</t>
  </si>
  <si>
    <t>Reporte/Informe elaborado.</t>
  </si>
  <si>
    <t>1) Realizar análisis del requerimiento y elaborar informes/informes.</t>
  </si>
  <si>
    <t xml:space="preserve">Dar respuesta a solicitudes de información relacionadas a financiamientos. </t>
  </si>
  <si>
    <t>Link punicacion en la página web de la evolución de deuda.</t>
  </si>
  <si>
    <t>2) Publicar evolución de la deuda en página web CP.</t>
  </si>
  <si>
    <t xml:space="preserve">EDPVD (R)
RD (P)
DAD (P)  </t>
  </si>
  <si>
    <t>Reportes con datos de flujos y saldos de la deuda pública del SPNF.</t>
  </si>
  <si>
    <t>1) Recopilar información de la ejecución de financiamientos del SIGADE y elaborar reportes.</t>
  </si>
  <si>
    <t>Elaborar los reportes estadísticos de evolución de la deuda pública.</t>
  </si>
  <si>
    <t>Comunicaciones de remisión a Cámara de Cuentas y DIGECOG.</t>
  </si>
  <si>
    <t>2) Remitir informes a DIGECOG y Cámara de Cuentas.</t>
  </si>
  <si>
    <t>FEP (R)   
DAD (P) 
RD (P)</t>
  </si>
  <si>
    <t xml:space="preserve">Informes de cierre de ejecución presupuestaria. </t>
  </si>
  <si>
    <t>1) Recopilar información de la ejecución presupuestaria del SIGEF y SIGADE y elaborar informes.</t>
  </si>
  <si>
    <t>Elaborar los Informes con Situación, Evolución y Ejecución de la Deuda del SPNF.</t>
  </si>
  <si>
    <t>Relación con detalle de financiamientos con esa condición y acción a tomar según informado por AEDI.</t>
  </si>
  <si>
    <t>4) Preparar relación trimestral donde se indiquen los préstamos con fecha límite de giro por expirar y montos por desembolsar, a fin de verificar cual sería el procedimiento (cancelación del monto, extensión de fecha límite de giro, etc.)</t>
  </si>
  <si>
    <t>Informe de concilicación.</t>
  </si>
  <si>
    <t>3) Validar trimestralmente con los acreedores los balances adeudados.</t>
  </si>
  <si>
    <t>Informe de conciliación de las operaciones.</t>
  </si>
  <si>
    <t>2) Elaborar reporte mensual de todas las operaciones realizadas en el SIGEF y validar las diferencias generadas con SIGEF producto de las operaciones de pagos realizadas y elaborar informe.</t>
  </si>
  <si>
    <t>DRD (R)                     
EDPVD (P) 
AEDI (P)</t>
  </si>
  <si>
    <t>Reporte con operaciones de SIGADE.</t>
  </si>
  <si>
    <t xml:space="preserve">1) Elaborar reporte mensual de todas las operaciones realizadas en el SIGADE.   </t>
  </si>
  <si>
    <t>Conciliar las operaciones realizadas entre SIGADE-SIGEF; y conciliación con acreedores.</t>
  </si>
  <si>
    <t>Reporte aprobado por la Dirección.</t>
  </si>
  <si>
    <t xml:space="preserve">3) Presentar  borrador PFA al Consejo de Deuda Pública para discusión y/o aprobación.    </t>
  </si>
  <si>
    <t>DIAFCR (R)
IAMC (P)
DNC (P)
DAD (P)
 DIGEPRES (P)                
DGAPF (P)</t>
  </si>
  <si>
    <t xml:space="preserve">
Plan aprobado mediante acta del Consejo de Deuda.
</t>
  </si>
  <si>
    <t>1) Preparar borrador PFA y presentar a la Comisión técnica.</t>
  </si>
  <si>
    <t>Elaborar y aprobar el plan de financiamiento anual (PFA).</t>
  </si>
  <si>
    <t xml:space="preserve">Informe publicado en la página web de CP.
</t>
  </si>
  <si>
    <t>5) Publicar en la página web de Crédito Público</t>
  </si>
  <si>
    <t>Comunicaciones de remisión al Congreso Nacional</t>
  </si>
  <si>
    <t>4) Remitir al Congreso Nacional</t>
  </si>
  <si>
    <t>EDPVD (R)
DAD (P)
 IAMC (P)                     
   APCR (P)                              FGRD (P)       
RD (P)                  
 AEDI (P)
FBMIP (P)</t>
  </si>
  <si>
    <t>1) Copiar las informaciones de estadisticas e indicadores de deuda pública y realizar el informe.</t>
  </si>
  <si>
    <t>Elaborar los Informes Trimestrales de la Situación y Evolución de la Deuda Pública.</t>
  </si>
  <si>
    <t>Informes de Evaluación Financiera</t>
  </si>
  <si>
    <t>3) Elaborar el Informe dado el análisis de los resultados obtenidos y enviar.</t>
  </si>
  <si>
    <t xml:space="preserve">DIAFCR (R) 
APCR (P)   </t>
  </si>
  <si>
    <t>2) Evaluar las condiciones financieras en el modelo de evaluación para calcular los indicadores de costo/riesgo.</t>
  </si>
  <si>
    <t xml:space="preserve">Elaborar la Evaluación de Ofertas de Financiamiento. </t>
  </si>
  <si>
    <t xml:space="preserve">Informes de Indicadores de Portafolio </t>
  </si>
  <si>
    <t>2) Generar el Reporte mediante la herramienta y enviar</t>
  </si>
  <si>
    <t>APCR (R)                
EDPVD (P)</t>
  </si>
  <si>
    <t>1) Extraer y confirmar cifras del saldo de deuda, vencimientos, tasas de interes del SIGADE.</t>
  </si>
  <si>
    <t>Elaborar los Reportes de Indicadores de Portafolio.</t>
  </si>
  <si>
    <t>3) Elaborar la recomendación de estructuraciòn de plazo y moneda.</t>
  </si>
  <si>
    <t>2) Realizar el cálculo del VPN de cada alternativa de emisión y costos de refinanciamientos esperados, señalando el grado de incertidumbre en la evolución de la curva de rendimiento.</t>
  </si>
  <si>
    <t xml:space="preserve">DIAFCR (R) 
IAMC (P)                       
 APCR (P)                
DRI (P)
</t>
  </si>
  <si>
    <t xml:space="preserve"> Remisión análisis a dirección CP</t>
  </si>
  <si>
    <t>1) Elaborar el análisis de condiciones de mercado y proyecciones de curva de rendimiento.</t>
  </si>
  <si>
    <t>Realizar el análisis de costo-riesgo de emisión de bonos globales.</t>
  </si>
  <si>
    <t>Publicación de las estadísticas en la página web de CP.</t>
  </si>
  <si>
    <t>4) Publicación en la página web de Crédito Público y divulgación en las redes sociales.</t>
  </si>
  <si>
    <t>Tablas con datos de estadísticas de deuda pública consolidada.</t>
  </si>
  <si>
    <t>3) Elaboración de reportes de las estadísticas de deuda del sector público consolidado.</t>
  </si>
  <si>
    <t>EDPVD (R)
BANCENTAL (P)</t>
  </si>
  <si>
    <t xml:space="preserve">Base de datos con información de flujos y saldos. </t>
  </si>
  <si>
    <t>2) Extraer la información de las cifras trimestrales de deuda de SIGADE y solicitar las cifras del SPF al Banco Central.</t>
  </si>
  <si>
    <t>Elaboración y Publicación de Tablas Estadísticas de Deuda Pública Consolidada.</t>
  </si>
  <si>
    <t xml:space="preserve"> Comunicación/formulario y/o correo de remisión de respuesta. </t>
  </si>
  <si>
    <t xml:space="preserve">3) Elaborar las comunicaciones/formulario (vía OAI) de la respuesta a la solicitud. </t>
  </si>
  <si>
    <t>DRI (R)
EDPVD (P)
IAMC (P)</t>
  </si>
  <si>
    <t>2) Elaborar las respuestas a las solicitudes.</t>
  </si>
  <si>
    <t>Gestionar la información para dar respuesta a las solicitudes  sobre la deuda pública.</t>
  </si>
  <si>
    <t xml:space="preserve">Correo electrónico con reportes, planillas requeridas para estadísticas de deuda pública. </t>
  </si>
  <si>
    <t>5) Remitir los reportes estadísticos a las direcciones electrónicas y/o portales de deuda provistos por el LacDebtGroup, el Fondo Monetario Internacional, BM, CAPTAC-RD.</t>
  </si>
  <si>
    <t>a) Publicación de las estadísticas en la página web de CP, en Bloomberg. 
B) Publicación de las estadísticas en las páginas web del LacDebtGroup y de las Estadisticas de Deuda Externa del Banco Mundial y el FMI.</t>
  </si>
  <si>
    <t>4) Publicar en la página web de Crédito Público, en la plataforma electrónica Bloomberg y en portal del MH.</t>
  </si>
  <si>
    <t>Tablas con datos de estadísticas de deuda pública del SPNF</t>
  </si>
  <si>
    <t>3) Elaborar las estadisticas e indicadores de deuda pública</t>
  </si>
  <si>
    <t>EDPVD (R)
TIC (P)
APCR (P)</t>
  </si>
  <si>
    <t>2) Extraer la información de las cifras de deuda del SIGADE</t>
  </si>
  <si>
    <t>Elaborar, publicar y divulgar las Estadísticas de Deuda Pública del SPNF.</t>
  </si>
  <si>
    <t>Correo electrónico de remisión de la información.</t>
  </si>
  <si>
    <t>3) Elaborar y remitir informe.</t>
  </si>
  <si>
    <t>Cuadro actualizado.</t>
  </si>
  <si>
    <t>2) Actualizar informaciones en cuadro de excel.</t>
  </si>
  <si>
    <t>FEP (R)</t>
  </si>
  <si>
    <t>Reporte SIGEF (ejecución trimestral y balance de cuota).</t>
  </si>
  <si>
    <t xml:space="preserve">1) Extraer informaciones sobre ejecución del SIGEF. </t>
  </si>
  <si>
    <t>Elaborar reporte comparativo de programación de cuota vs ejecución.</t>
  </si>
  <si>
    <t>3) Remitir reportes a UPF-MH, BCRD y demás instituciones que requieran.</t>
  </si>
  <si>
    <t xml:space="preserve">Informes semanales de ejecución.  </t>
  </si>
  <si>
    <t>2) Elaborar reporte de ejecución semanal/mensual</t>
  </si>
  <si>
    <t xml:space="preserve">FEP (R) 
DRD (P) </t>
  </si>
  <si>
    <t xml:space="preserve">Cuadros actualizados. </t>
  </si>
  <si>
    <t>1) Actualizar cuadros de seguimiento ejecución Recapitalización BC</t>
  </si>
  <si>
    <t>Elaborar reportes (semanal/mensual) sobre la situación general de ejecución y pagos para la Recapitalización del Banco Central.</t>
  </si>
  <si>
    <t>Comunicaciones de Remisión al Congreso Nacional.</t>
  </si>
  <si>
    <t>4) Elaborar y remitir el informe al Congreso Nacional</t>
  </si>
  <si>
    <t>a) Comunicaciones de solicitud.
b) contratación de firma auditora.        
c) Cronograma proceso de licitación.</t>
  </si>
  <si>
    <t>3) Recopilar la información de los trámites para la contratación de la firma auditora e informe realizado por la misma sobre las operaciones de política monetaria del Banco Central.</t>
  </si>
  <si>
    <t xml:space="preserve">Cuadro con datos en excel y gráfica </t>
  </si>
  <si>
    <t xml:space="preserve">2) Elaborar las gráficas y tablas con las cifras obtenidas. </t>
  </si>
  <si>
    <t xml:space="preserve">FEP (R)                                                        
DAD (P) 
RD (P)                               </t>
  </si>
  <si>
    <t>Reporte interno devengado-pagado anual de Recap. BC (Excel).</t>
  </si>
  <si>
    <t>1) Extraer la información del balance, pagos y vencimientos de los bonos de recapitalización del SIGADE</t>
  </si>
  <si>
    <t>Elaborar el Informe de Rendición de Cuentas para la implementación de la Ley No.167-07 de Recapitalización del Banco Central.</t>
  </si>
  <si>
    <t>Informes de Proyectos actualizados.</t>
  </si>
  <si>
    <t>4) Actualizar informe de situacion de Proyecto con resultado de reunión</t>
  </si>
  <si>
    <t xml:space="preserve">Minuta de visita.    </t>
  </si>
  <si>
    <t>3) Realizar visita a los proyectos de inversión para verificar avance de ejecución física</t>
  </si>
  <si>
    <t>Minuta Reunión.</t>
  </si>
  <si>
    <t>2) Realizar reuniones con las Unidades.</t>
  </si>
  <si>
    <t xml:space="preserve">AEDI (R)
FBMIP (P) </t>
  </si>
  <si>
    <t xml:space="preserve">                              
Calendario de Reuniones.                                                                                     </t>
  </si>
  <si>
    <t>1) Preparar calendario de reuniones para el trimestre</t>
  </si>
  <si>
    <t>Efectuar reuniones de Seguimiento Unidades Ejecutoras y CP.</t>
  </si>
  <si>
    <t>Informe final presentado a la Dirección.</t>
  </si>
  <si>
    <t>3) Realizar Informe de Análisis de Sostenibilidad de Deuda</t>
  </si>
  <si>
    <t>Informe de modelación de Escenarios.</t>
  </si>
  <si>
    <t xml:space="preserve">2) Diseño y modelación de escenarios. </t>
  </si>
  <si>
    <t>DIAFCR (R)</t>
  </si>
  <si>
    <t>Matriz actualizada.</t>
  </si>
  <si>
    <t>1) Actualización de la Matriz de Análisis de Sostenibilidad de Deuda.</t>
  </si>
  <si>
    <t>Elaborar el Informe de Análisis de Sostenibilidad de deuda.</t>
  </si>
  <si>
    <t>Borrador Carta con Respuesta sugerida.</t>
  </si>
  <si>
    <t>3) Elaborar la recomendación de respuesta a la entidad solicitante basado en el informe de la IAFCR, análisis de la Ley 6-06 y la normativa de autorización de las gestiones de financiamientos a los ayuntamientos de los municipios y el D.N.</t>
  </si>
  <si>
    <t>Correo con remisión de solicitud a DIGEPRES.</t>
  </si>
  <si>
    <t>2) Realizar solicitud a DIGEPRES sobre asignación presupuestaria de la institución.</t>
  </si>
  <si>
    <t xml:space="preserve">FGRD (R)
DIGEPRES (P)                                             </t>
  </si>
  <si>
    <t>Matriz con datos necesario de la entidad.</t>
  </si>
  <si>
    <t>1) Depurar según normativa interna</t>
  </si>
  <si>
    <t>Realizar la tramitación y evaluación de Solicitudes de no objeción de tarjetas de crédito.</t>
  </si>
  <si>
    <t>Correo con remisión de solicitud a IAFCR.</t>
  </si>
  <si>
    <t>2) Solicitar a la Dirección de IAFCR el análisis de capacidad de pago de la institución, una vez se tenga la información de la entidad solicitante depurada</t>
  </si>
  <si>
    <t xml:space="preserve">FGRD (R)
APCR (P)                                             </t>
  </si>
  <si>
    <t>1) Depurar según Ley 6-06 y solicitud de los datos financieros de la entidad solicitante</t>
  </si>
  <si>
    <t>Realizar la tramitación y evaluación de Solicitudes de no objeción de financiamientos de Instituciones descentralizadas y Ayuntamientos.</t>
  </si>
  <si>
    <t>Informe con resultados de la encuesta.</t>
  </si>
  <si>
    <t>3) realizar el Informe con levantamiento de información sobre el marco legal que regula el mercado de valores y a los principales participantes del mercado local..</t>
  </si>
  <si>
    <t>Correo con remisión de encuesta.</t>
  </si>
  <si>
    <t>2) Remitir la encuesta a los participantes</t>
  </si>
  <si>
    <t>DRI ®</t>
  </si>
  <si>
    <t>Borrador de encuesta aprobado por la Dirección.</t>
  </si>
  <si>
    <t>1) Elaborar borrador de encuesta</t>
  </si>
  <si>
    <t>Elaborar y aplicar Encuestas Mercado Local.</t>
  </si>
  <si>
    <t>2) Elaborar y publicar el ranking en la página web de CP (mensual o anual, según corresponda).</t>
  </si>
  <si>
    <t xml:space="preserve">DRI (R)
TIC (R)
</t>
  </si>
  <si>
    <t>Publicación en la página web de Crédito Público del listado por posición de los participantes y aspirantes en el Programa de Creadores de Mercado.</t>
  </si>
  <si>
    <t xml:space="preserve">1) Calcular el puntaje de los participantes en el Programa de Creadores de Mercado según la normativa establecida.                                                                    </t>
  </si>
  <si>
    <t>Realizar la clasificación actualizada de los participantes en el Programa de Creadores de Mercado.</t>
  </si>
  <si>
    <t>2) Actualizar histórico de las características de las emisiones globales de los paises de la region</t>
  </si>
  <si>
    <t>DRI (R)</t>
  </si>
  <si>
    <t>Matriz historica de emisiones.</t>
  </si>
  <si>
    <t>1) Dar seguimiento al mercado internacional y emisiones de los paises de la región.</t>
  </si>
  <si>
    <t>Actualizar repositorio de emisiones globales de los paises de la región.</t>
  </si>
  <si>
    <t>2) Elaborar y enviar reporte por correo a la Direccion General.</t>
  </si>
  <si>
    <t>Reportes diarios.</t>
  </si>
  <si>
    <t>1) Actualizar posturas y transacciones efectivas del mercado secundario.</t>
  </si>
  <si>
    <t>Realizar Reporte Diario de Programa de Creadores de Mercado.</t>
  </si>
  <si>
    <t>Reporte de liquidación descargado de CEVALDOM.</t>
  </si>
  <si>
    <t>5) Confirmar la liquidación de las operaciones en CEVALDOM y la recepción de los fondos.</t>
  </si>
  <si>
    <t>Resultados de Subasta Publicados.</t>
  </si>
  <si>
    <t xml:space="preserve">4) Publicaciones de resultados de las subastas conforme a la Normativa. </t>
  </si>
  <si>
    <t>Snip Setup Subasta Bloomberg.</t>
  </si>
  <si>
    <t>3) Habilitar la subasta en la plataforma de Bloomberg para el día correspondiente.</t>
  </si>
  <si>
    <t>Correo de solicitud de publicación en la página web.</t>
  </si>
  <si>
    <t>2) Publicación de la convocatoria según Normativa de Subastas.</t>
  </si>
  <si>
    <t>DRI (R)  
TIC (P)
RD (P)</t>
  </si>
  <si>
    <t>Informe recomendación de subasta basado en sondeo.</t>
  </si>
  <si>
    <t>1) Realizar sondeo a los participantes en el Programa de Subastas sobre liquidez del mercado y demanda potencial.</t>
  </si>
  <si>
    <t>Realización de Subastas Públicas para la Colocación de Títulos Valores de Deuda Pública.</t>
  </si>
  <si>
    <t xml:space="preserve">Remisión de correo electrónico con detalles de la conciliación. </t>
  </si>
  <si>
    <t>3) Conciliación de registros de desembolsos entre los sistemas SIGADE y SIGEF</t>
  </si>
  <si>
    <t>Remisión de relación con detalle de las colocaciones vía correo electrónico.</t>
  </si>
  <si>
    <t>2) Remisión a la TN de resultados de subastas públicas y colocación directa de títulos del MH</t>
  </si>
  <si>
    <t>DAD (R) 
RD (P) 
EDPVD (P)</t>
  </si>
  <si>
    <t>Acuse de recibo de comunicación remitiendo relación de desembolsos o evidencia de remisión por medio digital.</t>
  </si>
  <si>
    <t xml:space="preserve">1) Remisión de comunicación a TN y DIGECO con relación de desembolsos del SPNF provenientes de fuentes externas. </t>
  </si>
  <si>
    <t>Registro y conciliación de fuentes financieras del SPNF.</t>
  </si>
  <si>
    <t>Comunicaciones enviadas a la DIGECOG.</t>
  </si>
  <si>
    <t>2) Confirmar el desembolso en SIGEF y remitir el expediente a DIGECOG.</t>
  </si>
  <si>
    <t>AEDI (R) 
FEP (P)</t>
  </si>
  <si>
    <t xml:space="preserve">Cartas del MH a los acreedores según formatos establecidos en los contratos de préstamo.
</t>
  </si>
  <si>
    <t>1) Tramitar con los acreedores los desembolsos requeridos y notificar a FEP la realización del desembolso.</t>
  </si>
  <si>
    <t>Realizar el análisis y tramitación de las solicitudes para la autorización de  desembolsos bajo la modalidad de pago directo</t>
  </si>
  <si>
    <t xml:space="preserve">
Matriz de Seguimiento con el detalle de las actividades realizadas.</t>
  </si>
  <si>
    <t xml:space="preserve">3) Gestionar procesos administrativos y legales requeridos para formalización de modificaciones contractuales. </t>
  </si>
  <si>
    <t>Comunicación o correo de solicitud.</t>
  </si>
  <si>
    <t>2) Tramitar opinión legal respecto a las modificaciones solicitadas, si aplica.</t>
  </si>
  <si>
    <t>FBMIP (R)
AEDI (P)</t>
  </si>
  <si>
    <t xml:space="preserve">Documento final generado como respuesta de la solicitud.
</t>
  </si>
  <si>
    <t>1) Evaluar las solicitudes recibidas de las unidades ejecutoras y/o acreedores.</t>
  </si>
  <si>
    <t>Realizar las modificaciones solicitadas a  los contratos de préstamos.</t>
  </si>
  <si>
    <t>Comunicación o correo de remisión de contratos.</t>
  </si>
  <si>
    <t>4) Enviar ejemplar original a ejecutor y acreedor, según corresponda.</t>
  </si>
  <si>
    <t>Contrato subsidiario firmado</t>
  </si>
  <si>
    <t xml:space="preserve">3) Gestionar firma del Convenio </t>
  </si>
  <si>
    <t>Comunicación o correo de solicitud de revisión.</t>
  </si>
  <si>
    <t>2) Coordinar la revisión de la DAJ para gestionar firma del Contrato</t>
  </si>
  <si>
    <t>FBMIP (R)
AEDI (P)
DAJ (P)</t>
  </si>
  <si>
    <t>Borrador del contrato enviado a ejecutor y acreedor, según aplique.</t>
  </si>
  <si>
    <t>1) Elaborar borrador del Contrato y revisar con acreedor y ejecutor.</t>
  </si>
  <si>
    <t>Gestionar la Firma de Contratos Subsidiarios para Contratos de Financiamiento destinados a Proyectos de Inversión</t>
  </si>
  <si>
    <t>Acuse de recibo de comunicación remitiendo expedientes.</t>
  </si>
  <si>
    <t xml:space="preserve">3) Enviar el expediente la Consultoría Legal del Ministerio de Hacienda junto con solicitud de Sometimiento al Congreso para ser tramitado a la Consultoría Legal del Poder Ejecutivo. </t>
  </si>
  <si>
    <t>Poder Especial de Firma  y el Contrato de Préstamo firmado.</t>
  </si>
  <si>
    <t>2) Gestionar la firma de los contratos por las partes involucradas y organización del Acto de Firma, si aplica.</t>
  </si>
  <si>
    <t>FBMIP (R)</t>
  </si>
  <si>
    <t>Comunicación o correo de solicitud de la Dirección Jurídica.</t>
  </si>
  <si>
    <t>1) Tramitar mediante la Dirección Juridica del Ministerio de Hacienda en la Consultoría Jurídica del Poder Ejecutivo la solicitud del Poder Especial autorizando al Ministro de Hacienda a suscribir los contratos.</t>
  </si>
  <si>
    <t>Gestionar la firma de contratos de Convenios Internacionales y de Financimientos.</t>
  </si>
  <si>
    <t xml:space="preserve">   DNC (P)            </t>
  </si>
  <si>
    <t>Acta de negociación o acuerdo consensuado.</t>
  </si>
  <si>
    <t>2) Participar en proceso de estructuración del Proyecto y negociación del Convenio.</t>
  </si>
  <si>
    <t xml:space="preserve">Comunicación o correo de autorización. </t>
  </si>
  <si>
    <t>1) Recibir autorización de la Dirección General para avanzar hacia la negociación del Convenio.</t>
  </si>
  <si>
    <t>Realizar la Negociación de Convenios Bilaterales y Multilaterales</t>
  </si>
  <si>
    <t>Comunicacion y/o correo de remisión de condiciones.</t>
  </si>
  <si>
    <t>3)  Realizar la remisión al organismo financiador de condiciones para efectividad.</t>
  </si>
  <si>
    <t xml:space="preserve">Correo enviado a las unidades. </t>
  </si>
  <si>
    <t>2)  Dar seguimiento de las condiciones contractuales que son responsabilidad de las unidades ejecutoras de Proyectos.</t>
  </si>
  <si>
    <t>AEDI (R)</t>
  </si>
  <si>
    <t>1) Tramitar con la Dirección Jurídica los documentos jurídicos requeridos.</t>
  </si>
  <si>
    <t>Realizar la verificación del cumplimiento de las condiciones establecidas en los contratos de financiamientos aprobados para su entrada en efectividad y utilización.</t>
  </si>
  <si>
    <t xml:space="preserve"> DNC (P)</t>
  </si>
  <si>
    <t>Comunicación y/o correo de remisión a beneficiarios finales (DIGEPRES, RD, IAFCR)</t>
  </si>
  <si>
    <t xml:space="preserve">4) Remitir proyecciones a beneficiarios finales. </t>
  </si>
  <si>
    <t xml:space="preserve">   AEDI (R) </t>
  </si>
  <si>
    <t>Informes elaborados.</t>
  </si>
  <si>
    <t>3) Elaborar Informe Proyección Vs Ejecutado. (El informe brindará información sobre veracidad de las proyecciones)</t>
  </si>
  <si>
    <t>Unidades Ejecutoras (P)</t>
  </si>
  <si>
    <t>Comunicación o correo de  confirmación de las Unidades Ejecutoras.</t>
  </si>
  <si>
    <t>2) Remitir programación de los Proyectos correspondientes</t>
  </si>
  <si>
    <t xml:space="preserve">   AEDI (R)</t>
  </si>
  <si>
    <t>Comunicación o correo de solicitud de la programación a las Unidades Ejecutoras.</t>
  </si>
  <si>
    <t>1) Solicitar a las unidades ejecutoras su programación para el resto del año u para el  próximo año.</t>
  </si>
  <si>
    <t>Elaborar las Proyecciones de Desembolso de fondos externos.</t>
  </si>
  <si>
    <t>DNC (P)</t>
  </si>
  <si>
    <t xml:space="preserve">Comunicación y/o correo de remisión a beneficiarios finales (DIGEPRES; Banco Central; MH)
</t>
  </si>
  <si>
    <t>3) Remitir informes a partes interesadas.</t>
  </si>
  <si>
    <t>2) Elaborar el informe de Ejecución Presupuestaria de Financiamientos de Rec. Ext. Por Institución (US$ y RD$).</t>
  </si>
  <si>
    <t xml:space="preserve">AEDI (R)             
</t>
  </si>
  <si>
    <t xml:space="preserve">1) Extraer informaciones ejecución recursos financieros del SIGADE. </t>
  </si>
  <si>
    <t>Elaborar los Informes mensuales de Seguimiento a Desembolsos de Recursos Externos e Internos.</t>
  </si>
  <si>
    <t>Copia del medio de remisión del informe (carta, correo electrónico, u otro).</t>
  </si>
  <si>
    <t>2) Remitir el Informe a la DNC u a otro solicitante según aplique.</t>
  </si>
  <si>
    <t xml:space="preserve">DNC (R)   
</t>
  </si>
  <si>
    <t>1) Redactar el borrador de informes sobre Contratos de Préstamos Bilaterales, Multilaterales y con la Banca Comercial, en proceso de Negociación, modificación y/o aprobación Congresual, así como sobre acreedores específicos según sea requerido.</t>
  </si>
  <si>
    <t>Elaborar los Informes sobre Financiamientos Bilaterales, Multilaterales y con la Banca Comercial en proceso de estructuración.</t>
  </si>
  <si>
    <t xml:space="preserve">DNC (R)   </t>
  </si>
  <si>
    <t>4) Remitir a DIGEPRES.</t>
  </si>
  <si>
    <t>AEDI (P)</t>
  </si>
  <si>
    <t>Tabla correspondiente a la ejecución esperada de los proyectos con financiamiento externo presentada a la Dirección.</t>
  </si>
  <si>
    <t>3) Elaborar las tablas que se incluyen como anexo del presupuesto sobre la ejecución estimada de los proyectos con financiamiento externo para el año correspondiente.</t>
  </si>
  <si>
    <t>DRI (P)</t>
  </si>
  <si>
    <t>Borrador de los artículos presentados a la Dirección.</t>
  </si>
  <si>
    <t>2) Redactar borrador de los artículos del presupuesto que autorizan las emisiones de bonos del Ministerio de Hacienda.</t>
  </si>
  <si>
    <t>FBMIP (P)</t>
  </si>
  <si>
    <t>Borrador de los artículos de presupuesto presentados a la Dirección.</t>
  </si>
  <si>
    <t>1) Redactar del borrador de los artículos del Presupuesto que autorizan al Ministerio de Hacienda a contratar financiamiento para Proyectos de Inversión, firmar Convenios Bilaterales y Multilaterales y/o contratar financiamiento para apoyo presupuestario, según la información disponible, para el año correspondiente, según aplique.</t>
  </si>
  <si>
    <t>Elaborar el borrador de insumos para el Presupuesto General del Estado del año correspondiente.</t>
  </si>
  <si>
    <t xml:space="preserve">DAD (R) 
DR (P)      
TIC (P)                                 </t>
  </si>
  <si>
    <t>a) Informe de situación actual y contenido de tablas del SIGADE.                            b) Informe de principales inconsistencias y aplicación de soluciones.  
c) Corrección de inconsistencias.</t>
  </si>
  <si>
    <t>1) Realizar la aplicación de programa de validación diseñado por la UNCTAD.</t>
  </si>
  <si>
    <t>Validar de la base de datos del SIGADE</t>
  </si>
  <si>
    <t xml:space="preserve">  RD (R)                       
AEDI (P)              
                             </t>
  </si>
  <si>
    <t xml:space="preserve">Reporte de SIGADE con códigos asignados </t>
  </si>
  <si>
    <t>1) Asignar Código de Proyecto a todos los nuevos financiamientos registrados en Sigade en el año.</t>
  </si>
  <si>
    <t>Implementar los Códigos de Proyectos en el SIGADE</t>
  </si>
  <si>
    <t xml:space="preserve">Base de Datos. </t>
  </si>
  <si>
    <t>3) Realizar la Integración a la base de datos de variables macroeconómicas y financiera.</t>
  </si>
  <si>
    <t>Informe explicativo de evaluación y actualización de los métodos explicativos.</t>
  </si>
  <si>
    <t>2) Realizar evaluación y actualización de los actuales métodos de estimación.</t>
  </si>
  <si>
    <t>IAMC (R)
TIC (P)
RD (P)</t>
  </si>
  <si>
    <t>Certificados de participación de las capacitaciones.</t>
  </si>
  <si>
    <t>1) Capacitar al personal en análisis y proyección de variables macroeconómicas y financieras.</t>
  </si>
  <si>
    <t>Evaluar y actualizar los métodos de estimación de variables macroeconómicas y financieras.</t>
  </si>
  <si>
    <t>2) Elaborar borrador del informe</t>
  </si>
  <si>
    <t xml:space="preserve">DRI (R) </t>
  </si>
  <si>
    <t>Borrador del informe</t>
  </si>
  <si>
    <t>1) Levantamiento de informacion de las difrentes jurisdicciones.</t>
  </si>
  <si>
    <t>Diseñar Informe sobre emisiones globales en diferentes jurisdicciones y monedas</t>
  </si>
  <si>
    <t xml:space="preserve">Minuta de pricing de la Colocación que muestre recomendación para cada emisión. </t>
  </si>
  <si>
    <t>3) Realizar la negociación y Pricing de la Emisión.</t>
  </si>
  <si>
    <t>Correo de remisión de los documentos previo al día de colocación.</t>
  </si>
  <si>
    <t>2) Tramitar la documentación legal requerida para la estructuración de emisión de bonos.</t>
  </si>
  <si>
    <t>DRI (R)
IAMC (P) 
APCR (P)</t>
  </si>
  <si>
    <t>Informe de Recomendación Elección de Bancos.</t>
  </si>
  <si>
    <t>1) Evaluar y seleccionar los bancos estructuradores en coordinación con la dirección de IAFCR.</t>
  </si>
  <si>
    <t>Efectuar la estructuración y emisión de Bonos en los mercados internacionales</t>
  </si>
  <si>
    <t>Link Informe Trimestral al Congreso</t>
  </si>
  <si>
    <t>2) Realizar el análisis del seguimiento de estrategia de deuda en el Informe Trimestral al Congreso.</t>
  </si>
  <si>
    <r>
      <t xml:space="preserve">  IAFCR (R)                    
 APCR (P)
IAMC (P)
</t>
    </r>
    <r>
      <rPr>
        <sz val="16"/>
        <color rgb="FFFF0000"/>
        <rFont val="Tahoma"/>
        <family val="2"/>
      </rPr>
      <t>EDPVD (P)</t>
    </r>
  </si>
  <si>
    <t>Herramienta de Estrategia de Deuda</t>
  </si>
  <si>
    <t>1) Analizar los costos y riesgos del portafolio de deuda y de las posibles fuentes de financiamiento considerando las proyecciones de servicio de deuda y variables macroeconomicas y fiscales.</t>
  </si>
  <si>
    <t>4.1.5 Monitoreo de la Estrategia de Gestión de Deuda de Mediano Plazo</t>
  </si>
  <si>
    <t>Comunicación remitiendo a la TN proyecciones de financiamiento.</t>
  </si>
  <si>
    <t>2) Elaborar y remitir a la TN proyecciones de financiamiento, según periodicidad y detalle establecido en Protocolo.</t>
  </si>
  <si>
    <t xml:space="preserve"> DAD (R)                     
 DNC (P)
DRI (P)
DIAFCR (P)
</t>
  </si>
  <si>
    <t>Comunicación remitiendo a la TN vencimientos del servicio de deuda.</t>
  </si>
  <si>
    <t>1) Elaborar y remitir a la TN detalle sobre servicio de deuda por moneda, según periodicidad y detalle establecido en Protocolo.</t>
  </si>
  <si>
    <t>Realizar la coordinación e intercambio de información con la TN para lograr una eficiente administración de los flujos de efectivo.</t>
  </si>
  <si>
    <t>Cantidad</t>
  </si>
  <si>
    <t>3) Implementación mejoras a plataforma actual.</t>
  </si>
  <si>
    <t>2) Contratación servicios para optimización plataforma.</t>
  </si>
  <si>
    <t>1) Evaluación plataforma actual.</t>
  </si>
  <si>
    <t xml:space="preserve">5. Optimización de plataforma tecnológica para realización de subastas públicas, y pantalla de negociación para mercado secundario. </t>
  </si>
  <si>
    <t>4) Implementación de módulos del proyecto</t>
  </si>
  <si>
    <t>3) Desarrollo de módulos de interfases.</t>
  </si>
  <si>
    <t>2) Levantamiento de necesidades</t>
  </si>
  <si>
    <t>EDPVD (R) 
TIC (P)</t>
  </si>
  <si>
    <t>1) Contratación de asistencia técnica.</t>
  </si>
  <si>
    <t>3. Proyecto de implementación interfases al SIGADE (registro de operaciones hipotéticas, registro automático del RSPNF, registro de desembolsos y módulo de conciliación de financiamiento con acreedores)</t>
  </si>
  <si>
    <t>4) Implementar Programa de Validación de Datos.</t>
  </si>
  <si>
    <t>3) Diseñar y desarrollar programa complementario de validación de datos.</t>
  </si>
  <si>
    <t>2) Levantamiento de variables de validación.</t>
  </si>
  <si>
    <t>EDPVD (R)
TIC (P)</t>
  </si>
  <si>
    <t>1) Realizar definición y control de parámetros de registro de deuda.</t>
  </si>
  <si>
    <t>2. Desarrollo de Programa Complementario de Validación de Datos (recursos tecnológicos, capacitación estructura bases de datos)</t>
  </si>
  <si>
    <t>4) Presentación informe final de auditoría.</t>
  </si>
  <si>
    <t xml:space="preserve">3) Aplicación de auditoría </t>
  </si>
  <si>
    <t>2) Analisis de Base de Datos e informe con hallazgos</t>
  </si>
  <si>
    <t xml:space="preserve">DAD(R) 
TIC(P) </t>
  </si>
  <si>
    <t>1) Capacitación en Estructura de Base de Datos</t>
  </si>
  <si>
    <t>1. Auditoría Internacional Base de Datos del SIGADE y los procesos de validación de datos realizada.</t>
  </si>
  <si>
    <t>Iniciativa Estratégica (4.5)  Gestionar eficientemente los recursos tecnológicos que dan apoyo a la Dirección General de Crédito Público</t>
  </si>
  <si>
    <t>4) Implementación de reformas recomendadas.</t>
  </si>
  <si>
    <t>3) Elaboración de propuesta de reforma de estructura y funciones.</t>
  </si>
  <si>
    <t>2) Levantamiento de información e identificación de necesidades.</t>
  </si>
  <si>
    <t xml:space="preserve">Dirección General (R) 
</t>
  </si>
  <si>
    <t>3. Revisión de la estructura y  funciones actuales de la Dirección General y Elaboración de una propuesta de reforma de acuerdo a las mejores prácticas internacionales.</t>
  </si>
  <si>
    <t xml:space="preserve">4) Elaborar informe de seguimiento y evaluación de la estrategia de manejo de riesgos operacional. </t>
  </si>
  <si>
    <t xml:space="preserve">3) Rediseño de matriz de seguimiento a la implementación de la estrategia de mitigación. </t>
  </si>
  <si>
    <t xml:space="preserve">2) Actualizar la matriz actual de riesgos operativos con nivel de impacto/riesgo asociado. </t>
  </si>
  <si>
    <t xml:space="preserve">DIAFCR (R)
Dirección General (P)
</t>
  </si>
  <si>
    <t>1) Revisión documento de levantamiento de procesos actuales.</t>
  </si>
  <si>
    <t>4.Elaboración e implementación de contingencia/mitigación para los principales riesgos operacionales.</t>
  </si>
  <si>
    <t>Iniciativa Estratégica (4.3): Gestión de los riesgos operativos y de la continuidad del negocio</t>
  </si>
  <si>
    <t>3) Implementar módulo de generación de datos estadísticos.</t>
  </si>
  <si>
    <t>2) Desarrollo de módulo de generación de datos estadísticos.</t>
  </si>
  <si>
    <t>EDPVD (R)
TIC(P)</t>
  </si>
  <si>
    <t>1) Análisis y levantamiento de información</t>
  </si>
  <si>
    <t>4. Diseño e implementación de módulo de generación de datos estadísticos, a fin de presentar los diferentes reportes e informes predefinidos.</t>
  </si>
  <si>
    <t>Iniciativa Estratégica (4.2): Administración efectiva de data a fin de brindar a la población información y estadísticas de la deuda pública confiables, oportunas y de acuerdo a los estándares internacionales.</t>
  </si>
  <si>
    <t>3)  Elaboración de plan de reformas de acuerdo con los resultados de las mismas.</t>
  </si>
  <si>
    <t>2) Revisión  autoevaluación del desempeño en la gestión de la deuda (DEMPA).</t>
  </si>
  <si>
    <t>DAD(R)
DAPCR(P)
TIC(P)</t>
  </si>
  <si>
    <t>Revisión de la autoevaluación del desempeño en la gestión de deuda (DeMPA), y elaboración de plan de reformas de acuerdo con los resultados de las mismas.</t>
  </si>
  <si>
    <t>4) Contratación servicios consultoría para evaluación propuesta realizada.</t>
  </si>
  <si>
    <t>3) Elaboración de propuesta de mejoras a ley actual.</t>
  </si>
  <si>
    <t>2) Identificación de mejoras a ley actual.</t>
  </si>
  <si>
    <t>DRI(P)</t>
  </si>
  <si>
    <t>1) Levantamiento de información y revisión ley actual.</t>
  </si>
  <si>
    <t>Revisión Ley de Crédito Público</t>
  </si>
  <si>
    <t>3) Implementar las directrices de la estrategias aprobada.</t>
  </si>
  <si>
    <t>2) Elaborar borrador de estrategia manejo de pasivos  y creación de series de referencia para aprobación y posterior publicación.</t>
  </si>
  <si>
    <t>1)  Solicitar asesoría técnica para el diseño e implementación de un Programa de Manejo de Pasivos y Creación de Series de Refencia (bechmark)</t>
  </si>
  <si>
    <t>Diseño de programa de operaciones de manejo de pasivos y de creación de series de referencia (benchmark)</t>
  </si>
  <si>
    <t>4) Contratación asistencia técnia para asesoría y revisión de las estrategias formulada.</t>
  </si>
  <si>
    <t>3) Elaboración borrador interno de documento para el desarrollo de la estratégia de deuda.</t>
  </si>
  <si>
    <t>2) Elaborar estrategia para desarrollo de mercado local.</t>
  </si>
  <si>
    <t>DIAFCR (R)
APCR (P)</t>
  </si>
  <si>
    <t>1) Levantamiento y análisis de información .</t>
  </si>
  <si>
    <t>Diseño de estratégia de deuda</t>
  </si>
  <si>
    <t>Iniciativa Estratégica (4.1): Aplicación efectiva de la Estrategia de Gestión de Deuda de Mediano Plazo.</t>
  </si>
  <si>
    <t>Foco Estratégico 4: Gestión de la Deuda Pública.</t>
  </si>
  <si>
    <t>DIRECCIÓN GENERAL DE CRÉDITO PÚBLICO</t>
  </si>
  <si>
    <t>12)  Elaborar Políticas de autenticación e implementaciones técnicas para gestionar conexiones externas a los servicios internos del organismo.</t>
  </si>
  <si>
    <t xml:space="preserve">11) Elaborar Políticas y controles técnicos para el uso de los servicios y recursos de la red. </t>
  </si>
  <si>
    <t>10) Elaborar Políticas para la destrucción definitiva de la información en los medios de almacenamiento que así lo soporten</t>
  </si>
  <si>
    <t>9) Elaborar Procedimiento para la destrucción física de los medios de almacenamientos que así lo requieran.</t>
  </si>
  <si>
    <t>8) Elaborar Procedimiento para recuperación y autorización de la información respaldada.</t>
  </si>
  <si>
    <t>7) Elaborar Políticas de retención de la información</t>
  </si>
  <si>
    <t>6) Elaborar Procedimiento de Refrescamiento de Base de Datos</t>
  </si>
  <si>
    <t>5) Elaborar Políticas de Actualización de Servidores de Aplicaciones.</t>
  </si>
  <si>
    <t>4) Elaborar Procedimientos de Gestión de Incidentes y Eventos</t>
  </si>
  <si>
    <t>3) Elaborar Políticas de Seguridad de Aplicaciones.</t>
  </si>
  <si>
    <t>2)  Elaborar Políticas de Uso de Dispositivos Móviles facilitados por el Ministerio de Hacienda.</t>
  </si>
  <si>
    <t xml:space="preserve">DTIC (P)                          DPD (R) </t>
  </si>
  <si>
    <t>Levantamiento remitido por email a DPD (Desarrollo Institucional). Reuniones para recolección de información y documentación.</t>
  </si>
  <si>
    <t>1) Elaboar Políticas para Creación de Usuarios en el Dominio</t>
  </si>
  <si>
    <t>10) Revisar, actualizar, crear y estandarizar las políticas, procedimientos y formularios de las áreas de la Dirección de Tecnología.</t>
  </si>
  <si>
    <t xml:space="preserve">DTIC (R)                        </t>
  </si>
  <si>
    <t>Cronogramas de proyectos, ficha técnica y minuta de reuniones.                                  Reporte de Tickets SysAid con registro de requerimientos atendidos.</t>
  </si>
  <si>
    <t>1) Crear y configurar nuevos servidores, VPN site to site, nueva subred para los servicios y correos institucionales, realizar limpieza de malwares, configurar máquinas virtuales para su nueva infraestructura, configurar el firewal.</t>
  </si>
  <si>
    <t xml:space="preserve">9) Aprovisionar de Infraestructura Tecnológica a las Dependencias, realizar traslado al Centro de Datos del MH y brindar asistencias en TICs a estas y otras entidades. </t>
  </si>
  <si>
    <t xml:space="preserve">DTIC (R) </t>
  </si>
  <si>
    <t>Pruebas documentadas.</t>
  </si>
  <si>
    <t>15) Realizar y documentar pruebas periódicas al plan de continuidad y recuperación TICs, que nos permitan evaluar nuestro plan y procurar la mejora continua.</t>
  </si>
  <si>
    <t>Procedimientos de recuperación TICs actualizados.</t>
  </si>
  <si>
    <t>14) Documentar y realizar actualización continua a los procedimientos de recuperación TICs</t>
  </si>
  <si>
    <t>Plan de Continuidad actualizado.</t>
  </si>
  <si>
    <t>13) Mantener revisado y actualizado periódicamente el plan de continuidad del Ministerio de Hacienda.</t>
  </si>
  <si>
    <t>Informe Mensual de Disponibilidad de Servicios TICs.</t>
  </si>
  <si>
    <t>12) Informar sobre la disponibilidad de servicios TICs y generar informes mensuales que permitan a la gerencia contar con un estatus actualizado de la disponibilidad de las aplicaciones.</t>
  </si>
  <si>
    <t>DTIC (R)                          DIGES (P)</t>
  </si>
  <si>
    <t>Certificaciones NORTIC B2, A5 y A7.                            Formularios iTICge y Calificación en ranking (Indice iTICge) del estado dominicano.</t>
  </si>
  <si>
    <t>11) Gestionar y asegurar el cumplimiento de las Normativas, Certificaciones y Estándares de Tecnologías de la Información y Comunicaciones. Así como procurar mantener un alto índice en cuanto al Uso de TICs e implementación de gobierno electrónico.</t>
  </si>
  <si>
    <t>Informe de Auditoria BDO - SIGEF.                                      Auditoria NOBACI (Matriz).       Auditoria OPTIC. (Formularios iTICge) y Certificaciones).       Solicitudes e informe de Camara de Cuentas.</t>
  </si>
  <si>
    <t xml:space="preserve">10) Atender las solicitudes de Auditorias TICs externas realizadas al Ministerio de Hacienda, así como gestionar respuestas a cuestionarios, recolectar evidencias y programar entrevistas en coordinación con el Director y los responsables de las áreas de DTIC. </t>
  </si>
  <si>
    <t>DTIC (P)                          DPD (R)</t>
  </si>
  <si>
    <t>Levantamiento remitido por email a DPD (Desarrollo Institucional). Reuniones con DPD e involucrados para recolección de información y documentación. Revisión de documentación final.</t>
  </si>
  <si>
    <t>9) En coordinación con la DPD, crear, revisar y actualizar políticas, procedimientos, formularios de las áreas de DTIC.</t>
  </si>
  <si>
    <t xml:space="preserve">DTIC (R)                      </t>
  </si>
  <si>
    <t>Email y comunicaciones de solicitudes.                      Reporte de Tickets SysAid.</t>
  </si>
  <si>
    <t>8) Gestionar las solicitudes TICs de las dependencias del Ministerio de Hacienda.</t>
  </si>
  <si>
    <t>Reporte de Tickets SysAid. Reporte Mensual de Requerimientos de las áreas de DTIC.</t>
  </si>
  <si>
    <t>7) Realizar reporte mensual de los requerimientos atendidos por las áreas de DTIC.</t>
  </si>
  <si>
    <t>DTIC (R)                          DPD (P)</t>
  </si>
  <si>
    <t>Memoria DTIC 2021</t>
  </si>
  <si>
    <t>6) Realizar memoria semestral de los logros y proyectos implementados de DTIC.</t>
  </si>
  <si>
    <t>PACC DTIC 2021</t>
  </si>
  <si>
    <t>5) Elaboar el Plan Anual de Compras y Contrataciones (PACC 2021).</t>
  </si>
  <si>
    <t>POA  DTIC 2021</t>
  </si>
  <si>
    <t xml:space="preserve">4) Elaboar el Plan Operativo Anual (POA) de la DTIC. </t>
  </si>
  <si>
    <t>Inventario de proyectos DTIC.</t>
  </si>
  <si>
    <t>3) Mantener el inventario de los proyectos en ejecución y ejecutados, y procurar que se cumplan las etapas del ciclo de vida de los proyectos.</t>
  </si>
  <si>
    <t>Cronogramas de proyectos TICs.                                         Microsoft Planner.</t>
  </si>
  <si>
    <t>2) Realizar el seguimiento, control, monitoreo y supervisión de los Proyectos TICs.</t>
  </si>
  <si>
    <t>Fichas Técnicas de Proyectos TICs. Minutas de Reuniones.</t>
  </si>
  <si>
    <t>1) Administrar y evaluar proyectos de Tecnologías de la Información y Comunicaciones.</t>
  </si>
  <si>
    <t>8) Administrar Proyectos TICs, atender y completar las solicitudes de auditorías TICs externas, gestionar y asegurar el cumplimiento de las normativas, estándares y certificaciones, informar sobre la disponibilidad de servicios.</t>
  </si>
  <si>
    <t>13) Brindar asistencia a Problemas con Equipos y Usuarios.</t>
  </si>
  <si>
    <t>12) Realizar Traslados o Movimientos de Equipos.</t>
  </si>
  <si>
    <t>11) Préstar Equipos.</t>
  </si>
  <si>
    <t>10) Asignar e instalar de Equipos.</t>
  </si>
  <si>
    <t>9) Reemplazar Tóners.</t>
  </si>
  <si>
    <t>8) Instalar y/o actualizar aplicaciones y periféricos.</t>
  </si>
  <si>
    <t>7) Asistir en los casos de configuraciones y problemas de Impresora y/o Multifuncionales.</t>
  </si>
  <si>
    <t>6) Brindar asistencias a probelmas relacionados con Escáner.</t>
  </si>
  <si>
    <t xml:space="preserve">5) Brindar asistencia en Audiovisuales. </t>
  </si>
  <si>
    <t>4) Asistir a los usuarios con la configuración de correo electronico y problemas asociados a este.</t>
  </si>
  <si>
    <t xml:space="preserve">3) Asistir a los usuarios con inconvenientes relacionados con la red, teléfono IP, punto de red. </t>
  </si>
  <si>
    <t>2) Mantener actualizados el sistema operativo de los equipos y el office.</t>
  </si>
  <si>
    <t xml:space="preserve">Reporte de Tickets SysAid con registro de requerimientos atendidos.   Inventario actualizado de Hardware.                                Sistema operativos de equipos y office actualizados. </t>
  </si>
  <si>
    <t>1) Mantener actualizado el inventario de hardware.</t>
  </si>
  <si>
    <t>7) Brindar asistencias de soporte técnico a las areas de apoyo y dependencias. Además mantener actualizado el sistema operativo de los equipos, el office y el inventario de hardware, realizar suministro de Tóner.</t>
  </si>
  <si>
    <t>16) Gestionar los pagos de los servicios telefónicos.</t>
  </si>
  <si>
    <t>15) Mantener actualizada la agenda telefónica electrónica de la intranet.</t>
  </si>
  <si>
    <t>14) Gestionar flotas telefonicas y brindar asistencias.</t>
  </si>
  <si>
    <t>13) Generar histórico de llamadas.</t>
  </si>
  <si>
    <t>12) Configurar el Call Manager.</t>
  </si>
  <si>
    <t xml:space="preserve">11) Administrar el sistema de llamadas de Cisco, crear usuarios y otorgar permisos </t>
  </si>
  <si>
    <t>10) Habilitar y cambiar extensiones telefonicas</t>
  </si>
  <si>
    <t>9) Solucionar inconvenientes de conexiones a la red y telefono IP</t>
  </si>
  <si>
    <t>8) Hacer Cable de Red.</t>
  </si>
  <si>
    <t>7) Verificar y habilitar Punto de Red.</t>
  </si>
  <si>
    <t>6) Crear Accesos VPN Interno y Externo.</t>
  </si>
  <si>
    <t>5) Publicar Ambientes o Portales.</t>
  </si>
  <si>
    <t>4) Otorgar Permisos de Accesos a Wifi.</t>
  </si>
  <si>
    <t>3) Otorgar Permisos de Accesos en Firewall, Redes y Ambientes.</t>
  </si>
  <si>
    <t>2) Administrar el internet, ancho de banda y wifi.</t>
  </si>
  <si>
    <t>Microsoft Planner con tareas trabajadas.                        Reporte de Tickets SysAid con registro de requerimientos atendidos.  Informe de Ancho de Banda.   Relación Actualizada de Flotas.                               Informe mensual de Facturación Telefónica.           Informe de Call Center.</t>
  </si>
  <si>
    <t>1) Administrar la red interna</t>
  </si>
  <si>
    <t>6) Administrar y controlar  la red y telefonía, y brindar servicios a las areas de apoyo y dependencias.</t>
  </si>
  <si>
    <t xml:space="preserve">6) Mantener actualizadas y en correcto funcionamiento las aplicaciones utilizadas para el monitoreo y alertas. </t>
  </si>
  <si>
    <t>5) Notificar y dar seguimiento a las reparaciones de componentes afectados.</t>
  </si>
  <si>
    <t xml:space="preserve">4) Controlar y registrar el acceso y salida de personal y/o equipos al centro de datos. </t>
  </si>
  <si>
    <t>3) Monitorear las redes, los servidores y las aplicaciones, en función de alarmas o condiciones que requieran atención especial para evitar impacto en el rendimiento y la disponibilidad de los servicios del Ministerio.</t>
  </si>
  <si>
    <t>2) Calendarizar y dar seguimiento a los mantenimientos del centro de cómputos.</t>
  </si>
  <si>
    <t xml:space="preserve">DTIC (R)                       </t>
  </si>
  <si>
    <t>Reporte de Monitoreo del centro de datos.             Reporte de Mantenimientos.  Bitácora de entrada y salida al centro de datos.  Capturas de Informe de las herramientas de Monitoreo. Captura de pantallas de notificación de alertas.</t>
  </si>
  <si>
    <t>1)  Monitorear el funcionamiento de todos los componentes críticos del centro de datos, cuarto de data y cuarto de UPS, reportando, en caso de ser necesario, cualquier inconveniente al soporte pertinente,</t>
  </si>
  <si>
    <t>5)  Monitorear el centro de datos, dar mantenimiento a los componentes críticos y gestionar alertas.</t>
  </si>
  <si>
    <t>10) Realizar análisis a través de la solución de colección de logs que permitan detectar posibles amenazas de seguridad, comportamientos y patrones anormales.</t>
  </si>
  <si>
    <t>9) Administrar el Control de Acceso: sustitución de tarjetas y toma de huellas, gestión de accesos a áreas, cámaras de Seguridad.</t>
  </si>
  <si>
    <t>8) Monitorear, gestionar y mitigar Riesgos y Vulnerabilidades.</t>
  </si>
  <si>
    <t>7) Mantener el ciclo de vida de políticas de Seguridad.</t>
  </si>
  <si>
    <t>6) Generar Informes de seguridad.</t>
  </si>
  <si>
    <t>5) Gestionar y solucionar incidentes de seguridad.</t>
  </si>
  <si>
    <t>4) Gestionar certificados digitales para doble autenticación en las aplicaciones publicadas.</t>
  </si>
  <si>
    <t>3) Administrar los permisos de acceso a internet.</t>
  </si>
  <si>
    <t>2) Administrar el Active Directory y la creación y bloqueo de usuarios y permisos de acceso.</t>
  </si>
  <si>
    <t xml:space="preserve">Microsoft Planner con tareas trabajadas.                        Reporte de Tickets SysAid con registro de requerimientos atendidos.  Informe de vulnerabilidades, amenazas, antivirus, proteccion de portales web, filtrado de correo, monitore de base de datos.                                                               </t>
  </si>
  <si>
    <t xml:space="preserve">1) Administrar y mantener actualizadas las soluciones de Seguridad. </t>
  </si>
  <si>
    <t>4) Administrar, monitorear y controlar la seguridad y brindar servicios a las areas de apoyo y dependencias.</t>
  </si>
  <si>
    <t>14) Restaurar Base de Datos.</t>
  </si>
  <si>
    <t>13) Realizar Reportes BI.</t>
  </si>
  <si>
    <t>12) Refrescar Base de Datos.</t>
  </si>
  <si>
    <t>11) Otorgar Permisos de Accesos a Base de Datos.</t>
  </si>
  <si>
    <t>10) Realizar Pase a Producción BI.</t>
  </si>
  <si>
    <t>9) Optimizar Queries.</t>
  </si>
  <si>
    <t>8) Ejecutar de Scripts.</t>
  </si>
  <si>
    <t xml:space="preserve">7) Ejecutar Job y Stage BI. </t>
  </si>
  <si>
    <t>6) Crear o modificar Objetos de Base de Datos</t>
  </si>
  <si>
    <t>5) Crear Procesos ETL.</t>
  </si>
  <si>
    <t>4) Crear  Nueva Base de Datos.</t>
  </si>
  <si>
    <t>3) Crear Esquemas de Base de Datos.</t>
  </si>
  <si>
    <t>2) Realizar Backup de Base de Datos.</t>
  </si>
  <si>
    <t>Microsoft Planner con tareas trabajadas.                        Reporte de Tickets SysAid con registro de requerimientos atendidos.</t>
  </si>
  <si>
    <t>1) Administrar, actualizar y optimizar las bases de datos.</t>
  </si>
  <si>
    <t>3) Administrar las bases de datos y brindar servicios a las areas de apoyo y dependencias.</t>
  </si>
  <si>
    <t>12) Coordinar y Gestionar con Cardnet el pase a producción de las versiones de Pasarela de Pago</t>
  </si>
  <si>
    <t>11) Administrar configuraciones de Web Services TSS y Unipago</t>
  </si>
  <si>
    <t>10) Administrar Reglas del Negocio del SIGEF.</t>
  </si>
  <si>
    <t>9) Administrar Onbase.</t>
  </si>
  <si>
    <t>8) Administrar TransDoc.</t>
  </si>
  <si>
    <t>7) Reiniciar Servidores de aplicaciones.</t>
  </si>
  <si>
    <t>6) Actualizar Reportes de las aplicaciones.</t>
  </si>
  <si>
    <t>5) Colocar Versiones en los servidores de aplicaciones.</t>
  </si>
  <si>
    <t>4) Configurar Parámetros y Variables de Entornos en los servidores de aplicaciones.</t>
  </si>
  <si>
    <t>3) Actualizar o Modificar Ambientes.</t>
  </si>
  <si>
    <t>2) Configurar Nuevos Ambientes productivos para las aplicaciones.</t>
  </si>
  <si>
    <t>1) Administrar y actuailizar los servidores de aplicaciones.</t>
  </si>
  <si>
    <t>2) Administrar y configurar los servidores de aplicaciones y brindar servicios a las areas de apoyo.</t>
  </si>
  <si>
    <t>10) Realizar Balanceo de Aplicaciones en HAProxy.</t>
  </si>
  <si>
    <t>9) Realizar Backup de Archivos y/o Carpetas.</t>
  </si>
  <si>
    <t>8) Restaurar Archivos y/o carpetas.</t>
  </si>
  <si>
    <t>7) Redireccionar Portales.</t>
  </si>
  <si>
    <t>6) Crear Certificados para Portales.</t>
  </si>
  <si>
    <t>5) Aumentar Espacio a Memoria en Servidores.</t>
  </si>
  <si>
    <t>4) Aumentar Espacio a Carpeta de Servidor.</t>
  </si>
  <si>
    <t xml:space="preserve">3) Configurar FTP y accesos. </t>
  </si>
  <si>
    <t>2) Mantener actualizados el sistema operativo de los servidores.</t>
  </si>
  <si>
    <t>1) Crear, configurar, administrar y actualizar los servidores fisicos y virtuales.</t>
  </si>
  <si>
    <t xml:space="preserve">1) Administrar y mantener los servidores fisicos y virtuales, realizar backup y brindar servicios a las areas de apoyo. </t>
  </si>
  <si>
    <t xml:space="preserve">DTIC (R)  </t>
  </si>
  <si>
    <t>Inventario de Aplicaciones Críticas de las finanzas públicas redundantes en el sitio alterno.</t>
  </si>
  <si>
    <t>3) Ampliar la Cobertura del Plan de Recuperación de Desastres, incluyendo en el sitio alterno otras aplicaciones críticas para el buen funcionamiento de las finanzas públicas.</t>
  </si>
  <si>
    <t xml:space="preserve">Capturas de pantallas de la replicación de máquinas virtuales entre el centro de datos y el sitio alterno. </t>
  </si>
  <si>
    <t>2) Adquirir e implementar solución de replicación de máquinas virtuales entre el centro de datos y el sitio alterno.</t>
  </si>
  <si>
    <t>Capturas de pantalla del Servidor instalado y configurado y de los procesos de replicación ejecutandonse.</t>
  </si>
  <si>
    <t>1) Implementar Oracle Golden Gate para replicación de base de datos en el Sitio Alterno.</t>
  </si>
  <si>
    <t>6.9.1 Mitigar riesgos que podrían afectar la disponibilidad de los
servicios del Ministerio de Hacienda.</t>
  </si>
  <si>
    <t>Iniciativa Estratégica (6.9): Continuidad de los servicios de tecnología (MH, dependencias y órganos rectores).</t>
  </si>
  <si>
    <t>468,594,53</t>
  </si>
  <si>
    <t xml:space="preserve">DTIC (P)                       DABS (R) </t>
  </si>
  <si>
    <t>Emails de soporte y mantenimiento Switch Storage Cisco MDS renovado.</t>
  </si>
  <si>
    <t>34) Renovacion soporte y mantenimiento Switchs Storage Cisco MDS</t>
  </si>
  <si>
    <t>Emails de soporte y mantenimiento de Switch nexus 9300 MDF renovado.</t>
  </si>
  <si>
    <t>33) Renovacion soporte y mantenimiento Switch Nexus 9300 MDF</t>
  </si>
  <si>
    <t>Emails de soporte y mantenimiento de Switch nexus 9300 del centro de datos renovado.</t>
  </si>
  <si>
    <t>32) Renovacion soporte y mantenimiento Switch Nexus 9300 Data Center</t>
  </si>
  <si>
    <t>Captura de pantalla de soporte y mantenimiento de plataforma de almacenamiento del sitio alterno renovada.</t>
  </si>
  <si>
    <t>31) Renovacion soporte y mantenimiento Plataforma de almacenamiento NETAPP Sitio Alterno</t>
  </si>
  <si>
    <t>Captura de pantalla de soporte y mantenimiento de plataforma de almacenamiento del data center renovada.</t>
  </si>
  <si>
    <t>30) Renovacion soporte y mantenimiento Plataforma de almacenamiento NETAPP Data Center</t>
  </si>
  <si>
    <t>Captura de pantalla de soporte y mantenimiento de plataforma de servidores Super Dome renovada.</t>
  </si>
  <si>
    <t>29) Renovacion soporte y mantenimiento Plataforma de servidores HPE Super Dome Flex Centro de Datos.</t>
  </si>
  <si>
    <t>Captura de pantalla soporte y mantenimiento de libreria de backup sitio alterno renovada.</t>
  </si>
  <si>
    <t>28) Renovacion soporte y mantenimiento libreria de backup HPE StorageEver MSL-6480 Sitio Alterno</t>
  </si>
  <si>
    <t>Captura de pantalla de soporte y mantenimiento de libreria de backup Data Center renovada.</t>
  </si>
  <si>
    <t>27) Renovacion soporte y mantenimiento libreria de backup HPE StorageEver MSL-6480 Data Center</t>
  </si>
  <si>
    <t>Emails con evidencias de reemplazo de unidades UPS.</t>
  </si>
  <si>
    <t>26) Reemplazo de Baterias de las unidades de UPS.</t>
  </si>
  <si>
    <t>Emails de renovación de soporte y mantenimiento de unidades de Climatización renovado.</t>
  </si>
  <si>
    <t>25) Renovacion soporte y mantenimiento de unidades de climatización.</t>
  </si>
  <si>
    <t>Emails de renovación de soporte y mantenimiento de Sistema NETboz renovado.</t>
  </si>
  <si>
    <t>24) Renovacion soporte y mantenimiento Sistema NETBOZ</t>
  </si>
  <si>
    <t>Emails de soporte y mantenimiento de Sistema de supresión de incedios renovado.</t>
  </si>
  <si>
    <t>23) Renovacion soporte y mantenimiento Sistema de supresión incendio</t>
  </si>
  <si>
    <t>Captura de pantalla de soporte y mantenimiento de plataforma de Conexión Wifi renovado.</t>
  </si>
  <si>
    <t>22) Renovacion soporte y mantenimiento Plataforma de conexion WIFI.</t>
  </si>
  <si>
    <t>Captura de pantalla de soporte y mantenimiento de solución Antivirus renovado.</t>
  </si>
  <si>
    <t>21) Renovacion soporte y mantenimiento solucion de deteccion temprana y respuesta contra malware. (AntiVirus).</t>
  </si>
  <si>
    <t>Captura de pantalla de VXRail renovado.</t>
  </si>
  <si>
    <t>20) Renovacion Soporte VxRail</t>
  </si>
  <si>
    <t>Captura de pantalla de Certificados SSL renovados.</t>
  </si>
  <si>
    <t>19) Renovación Certificados SSL para los portales web.</t>
  </si>
  <si>
    <t>Captura de pantalla de Tenable renovado.</t>
  </si>
  <si>
    <t>18) Soporte y Mantenimiento Tenable.</t>
  </si>
  <si>
    <t>Captura de pantalla de Solardwinds renovado.</t>
  </si>
  <si>
    <t>17) Soporte y Mantenimiento Solarwinds.</t>
  </si>
  <si>
    <t>Emails con evidencia del Hp Dl360 - Sitio Alterno renovado.</t>
  </si>
  <si>
    <t>16) Soporte y mantenimiento Hp Dl360 - Sitio Alterno.</t>
  </si>
  <si>
    <t>Emails con Evidencias del Soporte Switch Fiber Channel Hp Storefabric 8/24 - Sitio Alterno renovado.</t>
  </si>
  <si>
    <t>15) Soporte y mantenimiento Switch Fiber Channel Hp Storefabric 8/24 - Sitio Alterno</t>
  </si>
  <si>
    <t>Emails con Evidencias del Soporte Hp 3par Storeserv 7200c - Sitio Alterno renovado.</t>
  </si>
  <si>
    <t>14) Soporte y mantenimiento Hp 3par Storeserv 7200c - Sitio Alterno</t>
  </si>
  <si>
    <t>Emails con Evidencias del Soporte Soporte Hp DL380 - Sitio Alterno renovado.</t>
  </si>
  <si>
    <t>13) Renovacion soporte y mantenimiento Hp DL380 - Sitio Alterno.</t>
  </si>
  <si>
    <t>Emails con Evidencias del Soporte Hp Aruba  2915 - Sitio Alterno renovado.</t>
  </si>
  <si>
    <t>12) Renovación Soporte Hp Aruba  2915 - Sitio Alterno.</t>
  </si>
  <si>
    <t>Captura de pantalla de Plataforma y Appliance  Veritas Netbackup - Centro de Datos renovada.</t>
  </si>
  <si>
    <t>11) Soporte y mantenimiento Plataforma y Appliance  Veritas Netbackup - Centro de Datos</t>
  </si>
  <si>
    <t>Captura de pantalla de plataforma y Appliance  Veritas Netbackup - Sitio Alterno renovada.</t>
  </si>
  <si>
    <t>10) Soporte y Mantenimiento Plataforma y Appliance  Veritas Netbackup - Sitio Alterno</t>
  </si>
  <si>
    <t>Emails con evidencias de Hp Dl560 - Sitio Alterno renovado.</t>
  </si>
  <si>
    <t>9) Soporte y mantenimiento Hp Dl560 - Sitio Alterno.</t>
  </si>
  <si>
    <t>Caputa de pantalla del soporte Vmware - Sitio Alterno renovado.</t>
  </si>
  <si>
    <t>8) Renovación Vmware - Sitio Alterno.</t>
  </si>
  <si>
    <t>Caputa de pantalla del Vmware - Data Center renovado.</t>
  </si>
  <si>
    <t>7) Renovación Vmware - Data Center.</t>
  </si>
  <si>
    <t>Caputa de pantalla del soporte F5 Data Center renovado.</t>
  </si>
  <si>
    <t>6) Renovación Soporte F5 Data Center.</t>
  </si>
  <si>
    <t>Caputa de pantalla del soporte F5 Sitio Alterno renovado.</t>
  </si>
  <si>
    <t>5) Revocación Soporte F5 Sitio Alterno.</t>
  </si>
  <si>
    <t>Caputa de pantalla de la central telefónica renovada.</t>
  </si>
  <si>
    <t>4) Renovación Soporte Central Telefónica.</t>
  </si>
  <si>
    <t>Caputa de pantalla del Soporte Checkpoint Firewalls Data Center renovado.</t>
  </si>
  <si>
    <t>3) Renovación de Soporte Checkpoint Firewalls Data Center.</t>
  </si>
  <si>
    <t>Caputa de pantalla de Solución PROOFPOINT (AntiSpam) renovada .</t>
  </si>
  <si>
    <t>2) Renovación Soporte solución PROOFPOINT (AntiSpam).</t>
  </si>
  <si>
    <t>Caputa de pantalla de la solución Dam renovada .</t>
  </si>
  <si>
    <t>1) Renovacion soporte y mantenimiento solución McAfee Database Activity Monitor (DAM)</t>
  </si>
  <si>
    <t>Renovar los contratos de soporte y mantenimiento de soluciones y hardware.</t>
  </si>
  <si>
    <t xml:space="preserve">DTIC (R)                          </t>
  </si>
  <si>
    <t>Captura de pantalla con la nueva versión visible en la base de datos actualizada.</t>
  </si>
  <si>
    <t>13) Migrar Motores de base de datos SQL Server de la versión 2016 a la 2019.</t>
  </si>
  <si>
    <t>Captura de pantalla del feature habilitado en la instancia de producción.</t>
  </si>
  <si>
    <t>12) Implementar Oracle Database Vault.</t>
  </si>
  <si>
    <t>11) Actualizar el motor de base de datos Postgres 9.5 a la versión 13.</t>
  </si>
  <si>
    <t>Captura de pantalla del Servidor instalado y configurado. Bitacora de Jobs calendarizados.</t>
  </si>
  <si>
    <t>10) Actualizar la plataforma de automatización de procesos de infraestructura “Rundeck”.</t>
  </si>
  <si>
    <t>Captura de pantalla de la funcionalidad instalada en el Oracle Enterprise Manager.</t>
  </si>
  <si>
    <t>9) Implementación Oracle Data Masking and Subsetting.</t>
  </si>
  <si>
    <t>Captura de pantalla del Servidor instalado y configurado y de auditoria ejecutandonse.</t>
  </si>
  <si>
    <t>8) Implementar Oracle Audit Vault and Database Firewall.</t>
  </si>
  <si>
    <t>Inventario actualizado de licencias microsoft.</t>
  </si>
  <si>
    <t>7) Actualizar el inventario de licencias Microsoft del Ministerio y sus dependencias.</t>
  </si>
  <si>
    <t>Reporte de readecuación de fibra optica.</t>
  </si>
  <si>
    <t>6) Readecuar el cableado IDF.</t>
  </si>
  <si>
    <t>Captura de pantalla con evidencia de entorno de trabajo remoto implementado y en funcionamiento.</t>
  </si>
  <si>
    <t>5) Implementar entorno de trabajo remoto.</t>
  </si>
  <si>
    <t>Fotografía de gabinetes reemplazados.</t>
  </si>
  <si>
    <t>4) Descartar solución Vblock 300 y Exadata del centro de datos con reemplazo de gabinetes.</t>
  </si>
  <si>
    <t>Informe con los hallazgos de las pruebas y las recomendaciones del consultor.</t>
  </si>
  <si>
    <t>3) Contratar pruebas de penetración a la red.</t>
  </si>
  <si>
    <t>Captura de pantalla con nuevos servidores agregados y servidores existentes con más capacidad.</t>
  </si>
  <si>
    <t>2) Sustituir la plataforma de servidores del Ministerio.</t>
  </si>
  <si>
    <t>Informe de la actualización de la central telefónica IP.</t>
  </si>
  <si>
    <t>1) Actualizar la central telefónica IP.</t>
  </si>
  <si>
    <t>Actualizar y fortalecer la Infraestructura a nivel de servidores, redes y base de datos.</t>
  </si>
  <si>
    <t>DTIC (R)</t>
  </si>
  <si>
    <t>Captura de pantalla de switchs del centro de datos en funcionamiento y listado de upgrade de licencias.</t>
  </si>
  <si>
    <t>15) Remplazar switchs y upgrade de licencias del centro de datos.</t>
  </si>
  <si>
    <t>Captura de pantalla de switchs de la red corporativa en funcionamiento y listado de upgrade de licencias.</t>
  </si>
  <si>
    <t>14) Remplazar switchs y upgrade de licencias en la red corporativa.</t>
  </si>
  <si>
    <t>Captura de pantalla de la solución concentrador VPN en funcionamiento.</t>
  </si>
  <si>
    <t>13) Implementar solución Concentrador VPN.</t>
  </si>
  <si>
    <t>Captura de pantalla del Firewall interno de seguridad Perimetral en funcionamiento.</t>
  </si>
  <si>
    <t>12) Implementar Firewall interno de seguridad Perimetral</t>
  </si>
  <si>
    <t>Captura de pantalla del Firewall externo de seguridad Perimetral en funcionamiento.</t>
  </si>
  <si>
    <t>11) Implementar Firewall externo de seguridad Perimetral</t>
  </si>
  <si>
    <t>Captura de pantalla de la solución de múltiple factor de autenticación en funcionamiento.</t>
  </si>
  <si>
    <t>10) Implementar Solución de múltiple factor de autenticación.</t>
  </si>
  <si>
    <t>Captura de pantalla de la solución de análisis de seguridad de redes en funcionamiento.</t>
  </si>
  <si>
    <t>9) Implementar solución de análisis de seguridad de redes.</t>
  </si>
  <si>
    <t>Captura de pantalla con evidencia de certificado implementado.</t>
  </si>
  <si>
    <t>8) Implementar autenticación personalizada a nivel de certificados del Sistema de Información de la Gestión Financiera (SIGEF).</t>
  </si>
  <si>
    <t>Captura de pantalla de la implementación de SDN.</t>
  </si>
  <si>
    <t>7) Implementar plataforma de Seguridad para redes definidas por software  (Software Defined Network - SDN).</t>
  </si>
  <si>
    <t>Informe con la relación de equipos detectados vs equipos administrados de manera segura.</t>
  </si>
  <si>
    <t>6) Implementar plataforma para control de dispositivos móviles administrados por el Ministerio.</t>
  </si>
  <si>
    <t>Informe que evidencia la instalación y el correcto funcionamiento de la solución de Colección de Logs.</t>
  </si>
  <si>
    <t>5) Reemplazar la solución para la colección de logs.</t>
  </si>
  <si>
    <t xml:space="preserve">DTIC (R)                           </t>
  </si>
  <si>
    <t>Informe con las vulnerabilidades encontradas y las acciones para mitigarlas.</t>
  </si>
  <si>
    <t>4) Implementar solución de escaneo y reforzamiento de configuración a nivel Active Directory.</t>
  </si>
  <si>
    <t xml:space="preserve">DTIC (R)                  </t>
  </si>
  <si>
    <t>Informe que evidencia la instalación y el correcto funcionamiento de la solución de DNS.</t>
  </si>
  <si>
    <t>3) Implementar seguridad a nivel del sistema de nombre de dominios (Domain Name System - DNS).</t>
  </si>
  <si>
    <t>Informe que evidencia la instalación y el correcto funcionamiento de la solución de filtrado de contenido.</t>
  </si>
  <si>
    <t>2) Reemplazar la solución de filtrado de internet.</t>
  </si>
  <si>
    <t xml:space="preserve">DTIC (R)                                                           </t>
  </si>
  <si>
    <t>Informe con el resultado del proceso y el nivel de seguridad adquirido.</t>
  </si>
  <si>
    <t>1) Ampliar y/o sustituir la solución de control de acceso a la red (Network Access Control - NAC).</t>
  </si>
  <si>
    <t>Fortalecer la Ciberseguridad en el Ministerio de Hacienda.</t>
  </si>
  <si>
    <t>Iniciativa Estratégica (6.1): Actualización de la Infraestructura Tecnológica del Ministerio de Hacienda.</t>
  </si>
  <si>
    <t>Foco Estratégico 6: Sistema de Administración Financiera y Tecnología</t>
  </si>
  <si>
    <t xml:space="preserve">DIRECCIÓN DE TECNOLOGIAS DE LA INFORMACION Y COMUNICACIÓN - DTIC </t>
  </si>
  <si>
    <t>2) Informar sobre la disponilibidad de capacitacion para aprovechamiento del MH y sus Dependencias.</t>
  </si>
  <si>
    <t xml:space="preserve">1) Suministros de oficina. </t>
  </si>
  <si>
    <t xml:space="preserve">CI (R)
Organismos cooperantes (P)
CAPGEFI (P)
Centro de Capacitación en Planificación e Inversión Pública-CCPIP (P) 
DRH (P)
Unidades organizativas e instituciones MH (P)
</t>
  </si>
  <si>
    <t>a) Programa de capacitación.
b) Correos intercambios de información.</t>
  </si>
  <si>
    <t>1) Contactar a los organismos internacionales para conocer las capacitaciones que tienen disponbles.</t>
  </si>
  <si>
    <t>8) Identificar ofertas de capacitaciones disponibles, provenientes de los organismos de cooperacion internacional.</t>
  </si>
  <si>
    <t>2) Registrar informaciones en Matriz de Proyectos de Cooperación Internacional.</t>
  </si>
  <si>
    <t>CI (R)
Unidades organizativas e instituciones MH (P)
MEPYD / VIMICI (P)</t>
  </si>
  <si>
    <t>Matriz de Proyectos de Cooperación Internacional, actualizada.</t>
  </si>
  <si>
    <t xml:space="preserve">1) Actualizar informaciones concernientes a los proyectos vigentes de las unidades organizativas y direcciones generales del MH. </t>
  </si>
  <si>
    <t>7) Actualizar Matriz de Proyectos de Cooperación Internacional del MH, en forma semestral.</t>
  </si>
  <si>
    <t>2) Actualizar base de datos de organismos cooperantes a nivel nacional e internacional.</t>
  </si>
  <si>
    <t xml:space="preserve">CI (R)
Unidades organizativas e instituciones MH (P)
MEPYD / VIMICI (P)
Organismos cooperantes (P)
</t>
  </si>
  <si>
    <t>Base de datos de organismos cooperantes  a nivel nacional e internacional, actualizada.</t>
  </si>
  <si>
    <t>1) Realizar levantamientos de información e identificar otros organismos cooperantes a nivel nacional e internacional.</t>
  </si>
  <si>
    <t>6) Actualizar base de datos de organismos cooperantes a nivel nacional e internacional, en forma semestral.</t>
  </si>
  <si>
    <t>3) Elaborar informe con los resultados obtenidos, en forma trimestral.</t>
  </si>
  <si>
    <t>2) Evaluar proyectos de cooperación no reembolsable que se estén llevando a cabo.</t>
  </si>
  <si>
    <t xml:space="preserve">1) Integración personal para ocupar plazas vacantes.
2) Suministros de oficina.   </t>
  </si>
  <si>
    <t>CI (R)
Unidades organizativas e instituciones MH (P)
Organismos cooperantes (P)</t>
  </si>
  <si>
    <t>Informe de seguimiento del período, elaborado.</t>
  </si>
  <si>
    <t>1) Analizar ejecutorias proyectos de cooperación.</t>
  </si>
  <si>
    <t>5) Dar seguimiento y monitoreo para medir el nivel de avance de los planes, programas y proyectos en materia de cooperación internacional.</t>
  </si>
  <si>
    <t>2) Dar seguimiento a los compromisos contraídos por el MH como resultado de los acuerdos arribados en la misión de cooperación.</t>
  </si>
  <si>
    <t xml:space="preserve">1)	 Integración personal para ocupar plazas vacantes.
2) Suministros de oficina.   </t>
  </si>
  <si>
    <t xml:space="preserve">CI (R)
Unidades organizativas e instituciones AC MH (P)
Organismos cooperantes (P)
</t>
  </si>
  <si>
    <t>Informe de resultados de la misión de cooperación internacional, elaborado.</t>
  </si>
  <si>
    <t>1) Solicitar el informe  de resultados de la misión de cooperación internacional.</t>
  </si>
  <si>
    <t>4) Dar seguimiento a los resultados de las misiones en que participen las unidades organizativas del MH en el ámbito de cooperación internacional.</t>
  </si>
  <si>
    <t>5) Participar en análisis y revisión productos generados por la Asistencia Técnica.</t>
  </si>
  <si>
    <t xml:space="preserve">4) Colaborar con las actividades y requerimientos del Equipo de Evaluación. </t>
  </si>
  <si>
    <t>3) Apoyar en la organización de Taller Capacitación Metodología PEFA.</t>
  </si>
  <si>
    <t>2) Participar en las jornadas de capacitación metodología PEFA.</t>
  </si>
  <si>
    <t>CI (R)
VT (P)
DUE (P)
MEPYD / VIMICI (P)
CCRD
CGR
Unidades organizativas e instituciones MH (P)
Organismos cooperantes (P)</t>
  </si>
  <si>
    <t>Informe Final Evaluación PEFA 2021.</t>
  </si>
  <si>
    <t>1) Participar en la coordinación de reuniones con los diferentes actores.</t>
  </si>
  <si>
    <t>3) Participar proceso Evaluación PEFA 2021 del Sistema de la GFP de la República Dominicana.</t>
  </si>
  <si>
    <t>4) Socializar Plan con las autoridades del MH.</t>
  </si>
  <si>
    <t>3) Gestionar aprobación documento.</t>
  </si>
  <si>
    <t>2) Elaborar Plan Anual de Cooperación Internacional.</t>
  </si>
  <si>
    <t xml:space="preserve">1)	 Integración personal para ocupar plazas vacantes.
2) Suministros de oficina. </t>
  </si>
  <si>
    <t>CI (R)
MEPYD / VIMICI (P)
Unidades organizativas e instituciones MH (P)
Organismos cooperantes (P)</t>
  </si>
  <si>
    <t>Plan Anual de Cooperación Internacional MH</t>
  </si>
  <si>
    <t>1) Identificar lineamientos para elaboración del Plan.</t>
  </si>
  <si>
    <t>2) Elaborar Plan Anual de Cooperación Internacional MH.</t>
  </si>
  <si>
    <t>5) Realizar registro con las informaciones siguientes: Acciones a realizar, organismo cooperante, entidades involucradas, monto, duración y otros).</t>
  </si>
  <si>
    <t>4) Realizar gestión de cooperación con organismo identificado.</t>
  </si>
  <si>
    <t>3) Preparar documentos requeridos para realizar acción de cooperación.</t>
  </si>
  <si>
    <t>2) Gestionar posibles oferentes a los fines de financiación del proyecto.</t>
  </si>
  <si>
    <t xml:space="preserve">1)	 Integración personal para ocupar plazas vacantes.
2) Suministros de oficina.                                                                                                                                                                                                                                                                                                                                                                                                                                                                                                                                                                                                                                                                                                                                                                                                                                                                                                                                                                                                                                                                                                                                                                                                                                                                                                                                                                                                                                                                                                                                                                                                                                                                                                                                                                                                                                                                                                                                                                                                                                                                                                                                                                                                                                                                                                                                                                                                                                                                                                                                                                                                                                                                                                                                                                                                                                                                                                                                                                                                                                                                                                                                                                                                                                                                                                                                                                                                                                                                                                                                                                                                                                                                                                                                                                                                                                                                                                                                                                                                                                                                                                                                                                                                                                                                                                                                                                                                                                                                                                                                                                                                                                                                                                                                                                                                                                                                                                                                                                                                                                                                                                                                                                                                                                                                                              </t>
  </si>
  <si>
    <t>Matriz de acciones de cooperación proyectadas.</t>
  </si>
  <si>
    <t>1) Actualizar necesidades de cooperación identificadas, que puedan materializarse a través de proyectos, en forma semestral</t>
  </si>
  <si>
    <t>1) Coordinar acciones de cooperación no reembolsable (donaciones de recursos, asistencia técnica, entre otros).</t>
  </si>
  <si>
    <t>T4</t>
  </si>
  <si>
    <t>T3</t>
  </si>
  <si>
    <t>T2</t>
  </si>
  <si>
    <t>T1</t>
  </si>
  <si>
    <t>6) Realizar distribución.</t>
  </si>
  <si>
    <t>5) Remisión formal a los responsables para revisión y firma.</t>
  </si>
  <si>
    <t>4) Presentación y validación de propuestas a los responsables y aplicación de ajustes.</t>
  </si>
  <si>
    <t>3) Elaboración de borrador de la herramienta.</t>
  </si>
  <si>
    <t>2) Análisis de Información recopilada e identificación de mejoras.</t>
  </si>
  <si>
    <t>DI (R)
Unidades Organizativas e Instituciones de la Actividad Central del MH (P)</t>
  </si>
  <si>
    <t>A) Formularios, listas de verificación, instructivos aprobados o en borrador</t>
  </si>
  <si>
    <t xml:space="preserve">1) Levantamientos de información.
</t>
  </si>
  <si>
    <t>6) Elaborar o actualizar instrumentos de trabajos de las unidades de la actividad central (formularios, listas de verificación, instructivos, etc)</t>
  </si>
  <si>
    <t>7) Realizar Jornada de socialización con el personal.</t>
  </si>
  <si>
    <t>6) Remisión formal a los responsables para revisión y firma.</t>
  </si>
  <si>
    <t>5) Presentación y validación de propuestas a los dueños del proceso y aplicación de ajustes.</t>
  </si>
  <si>
    <t>4) Elaboración de borrador de procedimientos.</t>
  </si>
  <si>
    <t>3) Análisis de Información recopilada e identificación de mejoras.</t>
  </si>
  <si>
    <t xml:space="preserve">2) Levantamientos de información sobre el proceso.
</t>
  </si>
  <si>
    <t>Borrador de procedimientos, procedimiento aprobado.</t>
  </si>
  <si>
    <t>1) Realizar reunión de coordinación con las autoridades para la definición de: identificación personal contraparte, metodología, y fecha de inicio del proceso)</t>
  </si>
  <si>
    <t xml:space="preserve">5) Documentación y/o actualización  procesos Unidades Organizativas e Instituciones de la Actividad Central. </t>
  </si>
  <si>
    <t>6) Realizar Jornada de socialización con el personal.</t>
  </si>
  <si>
    <t>5) Gestión de distribución del MOF a los involucrados.</t>
  </si>
  <si>
    <t>4) Gestionar firmas de aprobación.</t>
  </si>
  <si>
    <t>3) Presentación propuesta de MOF a los involucrados y aplicar ajustes.</t>
  </si>
  <si>
    <t>2) Elaborar y/o Actualizar Manual de Organización y Funciones.</t>
  </si>
  <si>
    <t>a) Manual de Organización y Funciones aprobado.
b) Registro de participantes en la socialización.</t>
  </si>
  <si>
    <t>1) Levantar y analizar información.</t>
  </si>
  <si>
    <t xml:space="preserve">4) Elaboración y actualización de los manuales de organización y funciones de las Unidades Organizativas de la Actividad Central. </t>
  </si>
  <si>
    <t>6) Gestionar remisión de resolución a las unidades organizativas involucradas.</t>
  </si>
  <si>
    <t>5) Revisar y gestionar aprobación de la Resolución aprobatoria de Estructura Organizativa.</t>
  </si>
  <si>
    <t>4) Gestionar  revisión y validación de las autoridades (MAP).</t>
  </si>
  <si>
    <t>3) Presentación y remisión de los comentarios sobre la estructura propuesta por las dependencias.</t>
  </si>
  <si>
    <t>2) Revisión y análisis del informe diagnóstico de estructura realizado por las dependencias.</t>
  </si>
  <si>
    <t xml:space="preserve"> DI (R)
Dependencias del MH (P)
Ministerio de Administración Pública (P)</t>
  </si>
  <si>
    <t>a) Informe de comentarios al diagnóstico de estructura propuesto por las dependencias
b) Resolución aprobatoria
c) Organigrama Estructural aprobado</t>
  </si>
  <si>
    <t>1) Asesorar sobre el levantamiento de información, la elaboración de informes diagnóstico de estructura y organigrama.</t>
  </si>
  <si>
    <t xml:space="preserve">3) Asesoría en el diseño y/o rediseño de estructuras organizativas de las dependencias del MH (según requerimiento y prioridad)                                                                                        </t>
  </si>
  <si>
    <t>7) Gestionar remitir de resolución a las unidades organizativas involucradas.</t>
  </si>
  <si>
    <t>6) Elaborar y gestionar aprobación de la Resolución aprobatoria de Estructura Organizativa.</t>
  </si>
  <si>
    <t>5) Gestionar  revisión y validación de las autoridades.</t>
  </si>
  <si>
    <t>4) Presentación propuesta a los involucrados.</t>
  </si>
  <si>
    <t>3) Elaborar borrador informe Diagnóstico y propuesta de rediseño y organigrama estructural.</t>
  </si>
  <si>
    <t>2) Realizar levantamiento y  análisis de información.</t>
  </si>
  <si>
    <t xml:space="preserve"> DI (R)
Unidades Organizativas de la actividad central (P)
Ministerio de Administración Pública (P)</t>
  </si>
  <si>
    <t>a) Informe Diagnóstico de Estructura Organizativa. 
b) Resolución aprobatoria.              
c) Organigrama Estructural aprobado.</t>
  </si>
  <si>
    <t>1) Realizar reunión de coordinación con las autoridades para la definición de: identificación personal contraparte, metodología, y fecha de inicio del proceso).</t>
  </si>
  <si>
    <t xml:space="preserve">2) Diseño y/o rediseño de estructuras organizativas del MH (según requerimiento y prioridad)                                                                                        </t>
  </si>
  <si>
    <t>5) Realizar la Jornada de Socialización.</t>
  </si>
  <si>
    <t>4) Gestionar distribución al personal.</t>
  </si>
  <si>
    <t xml:space="preserve">3) Gestionar la firma de las autoridades. </t>
  </si>
  <si>
    <t>2) Gestionar validación por parte de los responsables y aplicar ajustes.</t>
  </si>
  <si>
    <t>DI (R)
Unidades Organizativas e Instituciones de la Actividad Central (P)</t>
  </si>
  <si>
    <t xml:space="preserve">
a) Normativa aprobada. 
b) Lista de Participantes.
c) Socialización o correo de remisión al personal.</t>
  </si>
  <si>
    <t>1) Elaborar/revisar normativa vigente y realizar actualización.</t>
  </si>
  <si>
    <t xml:space="preserve">1) Elaboración y/o actualización de normativas del MH: políticas, resoluciones, protocolos, guías (según requerimiento y prioridades)  </t>
  </si>
  <si>
    <t>4) Presentación y validación de propuestas a los dueños del proceso y aplicación de ajustes.</t>
  </si>
  <si>
    <t>3) Elaboración de borrador de procedimientos y/o políticas.</t>
  </si>
  <si>
    <t>2) Análisis de Información recopilada.</t>
  </si>
  <si>
    <t>DI (R)
Dirección de Tecnologías de la Información y Comunicaciones (P)         Unidades de la actividad central (P)</t>
  </si>
  <si>
    <t>a) Instrumentos de levantamientos de información.
b) Borrador de Procedimientos  y/o políticas.
c) Procedimientos y/o políticas aprobados.</t>
  </si>
  <si>
    <t>1) Levantamientos de información sobre el proceso.</t>
  </si>
  <si>
    <t>Establecer el mecanismos para el control de las políticas y procedimientos sobre distribución y gestión de los documentos controlados.</t>
  </si>
  <si>
    <t>5) Socializar la herramienta con el personal.</t>
  </si>
  <si>
    <t>4) Aplicar la herramienta.</t>
  </si>
  <si>
    <t>3) Determinar los niveles de acceso a los documentos controlados.</t>
  </si>
  <si>
    <t xml:space="preserve">2) Definir la herramienta que se utilizará para la distribución y gestión de los documentos controlados. </t>
  </si>
  <si>
    <t>1) Identificación de los documentos, que por su naturaleza, deben ser controlados</t>
  </si>
  <si>
    <t>Crear un sistema eficiente de distribución y gestión de los documentos, que por su naturaleza, deben ser controlados.</t>
  </si>
  <si>
    <t>Acuses de la remisión.</t>
  </si>
  <si>
    <t>5) Socializar los procedimientos.</t>
  </si>
  <si>
    <t>Procedimientos aprobados</t>
  </si>
  <si>
    <t>4) Gestionar firmas de  aprobación.</t>
  </si>
  <si>
    <t xml:space="preserve">a) Convocatorias.
b) Lista de Participantes.
c) Ayudas memorias reuniones de validación.       </t>
  </si>
  <si>
    <t>3) Validar con los responsables y aplicar ajustes al borrador.</t>
  </si>
  <si>
    <t xml:space="preserve">Borrador de Procedimientos  y Diagramas de Flujo   </t>
  </si>
  <si>
    <t>2) Elaborar borrador de políticas  y procedimientos</t>
  </si>
  <si>
    <t>DI (R)
Dirección de Comunicaciones (P)</t>
  </si>
  <si>
    <t xml:space="preserve">Instrumentos de levantamientos de información           </t>
  </si>
  <si>
    <t>7.1.4 Documentar los procedimientos  de la Dirección de Comunicaciones.</t>
  </si>
  <si>
    <t xml:space="preserve">a) Convocatorias, 
b) Lista de Participantes y
c) Ayudas memorias talleres de socialización.    </t>
  </si>
  <si>
    <t>7.1.2.5 Socializar e implementar los lineamientos organizacionales del sistema de gestión de la comunicación. (0%)</t>
  </si>
  <si>
    <t>Circular de remisión.</t>
  </si>
  <si>
    <t>Resolución aprobada por MH.</t>
  </si>
  <si>
    <t>Borrador de Resolución aprobatoria.</t>
  </si>
  <si>
    <t>Borrador de manual actualizado.</t>
  </si>
  <si>
    <t>7.1.2.3  Revisar y actualizar el Manual de Identidad Visual del Ministerio de Hacienda. (0%)</t>
  </si>
  <si>
    <t>Propuesta de Normativa actualizada.</t>
  </si>
  <si>
    <t>7.1.2.1 Revisar y actualizar la Política de Información y Comunicación Institucional. (0%)</t>
  </si>
  <si>
    <t>7.1.2 Realizar la revisión y adecuación de las normativas relacionadas con el manejo de las comunicaciones.</t>
  </si>
  <si>
    <t>Iniciativa Estratégica (7.1): Lograr que el sistema de gestión de comunicación interna y externa del Ministerio de Hacienda opere mediante estructuras organizativas, normas y procedimientos que garanticen su eficacia y eficiencia.</t>
  </si>
  <si>
    <t>8) Realizar ajustes al borrador y gestionar firmas de aprobación.</t>
  </si>
  <si>
    <t xml:space="preserve">7) Elaboración borrador llaves para la indexación de documentos y Acuerdo de Digitalización y remisión a las autoridades para revisión. </t>
  </si>
  <si>
    <t>6) Levantamiento de información sobre los archivos de la unidad.</t>
  </si>
  <si>
    <t>5) Identificación de la información identificativa de los documentos, con la cual se relacionará la  imagen capturada.</t>
  </si>
  <si>
    <t xml:space="preserve">4) Identificación de los documentos que componen cada expediente y el criterio de ordenación. </t>
  </si>
  <si>
    <t xml:space="preserve">3) Clasificación y codificación de las series documentales existentes por proceso. </t>
  </si>
  <si>
    <t>2) Levantamiento de procesos y de expedientes en los archivos del área e identificación de los procesos a digitalizar.</t>
  </si>
  <si>
    <t>DI (R)
Unidades Organizativas e Instituciones de la Actividad Central del MH (P) 
 DIGES (P)</t>
  </si>
  <si>
    <t>Acuerdo de alcance del proyecto y llaves de indexación de documentos aprobado</t>
  </si>
  <si>
    <t>1) Realizar reunión de coordinación con las autoridades de la unidad.</t>
  </si>
  <si>
    <t>21) Proyecto de Digitalización de documentación.</t>
  </si>
  <si>
    <t>Iniciativa Estratégica (2.7): Crear un programa de rediseño y actualización de los procesos logrando la simplificación de trámites a través de la integración de la tecnología.</t>
  </si>
  <si>
    <t xml:space="preserve">Foco Estratégico 2: Fortalecimiento Institucional </t>
  </si>
  <si>
    <t>Material gastable de uso común (lapiceros, clips, folders, grapas).</t>
  </si>
  <si>
    <t>CG (R)
Unidades Organizativas e Instituciones de la AC del MH (P)</t>
  </si>
  <si>
    <t xml:space="preserve">Ficha debidamente creada/actualizada. </t>
  </si>
  <si>
    <t xml:space="preserve">1) Llenado de fichas tecnicas de servicios con area solicitante. </t>
  </si>
  <si>
    <t xml:space="preserve">Actualización/Creación de fichas tecnicas de servicios a requerimiento de las diferentes areas del MH. </t>
  </si>
  <si>
    <t>Informe de Resultados Evaluación Actividad.</t>
  </si>
  <si>
    <t>Memoria del Evento.</t>
  </si>
  <si>
    <t>Solicitudes de requerimientos realizadas.</t>
  </si>
  <si>
    <t>Presupuesto elaborado.</t>
  </si>
  <si>
    <t xml:space="preserve">
- Material gastable de uso común (papel, lápices, lapiceros, clips, folders, grapas) 
- Toner para impresora
- Souvenirs, pago charlistas ( si son externos)
- Salón de reuniones
- Equipos (Pantalla, proyector, laptops)
- Refrigerio para 200 personas.</t>
  </si>
  <si>
    <t>CG (R)
Unidades Organizativas  (P)</t>
  </si>
  <si>
    <t>Programa de la actividad elaborado.</t>
  </si>
  <si>
    <t>2) Ejecución Semana de la Calidad MH</t>
  </si>
  <si>
    <t>Nivel de ejecución del Plan de Mejora.</t>
  </si>
  <si>
    <t>Plan de Mejora.</t>
  </si>
  <si>
    <t>Comunicación de remisión Autoevaluación al MAP.</t>
  </si>
  <si>
    <t>Matriz de autoevaluación aprobada.</t>
  </si>
  <si>
    <t>-Material gastable de uso común (papel, lápices, lapiceros, clips, folders, grapas) 
- Toner para impresora
-Memoria USB
-Refrigerios (20 personas)
-Salón de reuniones
-Equipos (Pantalla, proyector, laptops)</t>
  </si>
  <si>
    <t>Listado asistencia reuniones del Comité de Calidad.</t>
  </si>
  <si>
    <t>1) Autoevaluación en la Metodología CAF (Actividad Central del MH).</t>
  </si>
  <si>
    <t xml:space="preserve">Implementar el Sistema de Excelencia y Calidad: CAF/EFQM (Anual). </t>
  </si>
  <si>
    <t>Informe de monitoreo del plan de acción.</t>
  </si>
  <si>
    <t>4) Realizar monitoreo del plan de acción.</t>
  </si>
  <si>
    <t>Informe de Verificación de Cumplimiento.</t>
  </si>
  <si>
    <t>3)  Elaborar informe y plan de acción.</t>
  </si>
  <si>
    <t>Documentos del levantamiento.</t>
  </si>
  <si>
    <t>2)  Realizar levantamiento de información.</t>
  </si>
  <si>
    <t>-Material gastable de uso común (papel, lápices, lapiceros, clips, folders, grapas) 
- Toner para impresora</t>
  </si>
  <si>
    <t>CG (R)
Unidades Organizativas e Instituciones de la Actividad Central del MH (P)</t>
  </si>
  <si>
    <t xml:space="preserve"> Plan anual de verificación aprobado.</t>
  </si>
  <si>
    <t>1) Elaborar un plan anual de verificación de cumplimiento de los procesos y normativas implementadas.</t>
  </si>
  <si>
    <t xml:space="preserve">Verificar el cumplimiento de los procesos y normativas implementadas. </t>
  </si>
  <si>
    <t>Plan de Acción.</t>
  </si>
  <si>
    <t>5) Dar Seguimiento a la aplicación de las mejoras identificadas.</t>
  </si>
  <si>
    <t xml:space="preserve">4) Preparar plan de accion con mejoras. </t>
  </si>
  <si>
    <t xml:space="preserve">correo electronico. </t>
  </si>
  <si>
    <t xml:space="preserve">4) Envio a las autoridades pertinentes. </t>
  </si>
  <si>
    <t>Informe Resultados Encuesta.</t>
  </si>
  <si>
    <t>3) Preparar informes con resultados</t>
  </si>
  <si>
    <t xml:space="preserve"> Reporte de mediciones</t>
  </si>
  <si>
    <t>2) Realizar medición de los servicios identificados.</t>
  </si>
  <si>
    <t>-Posiblilidad de contratación de los servicios de empresa para la realización de la encuesta de satisfacción ciudadana solicitada por el MAP, instalación de métodos alternos de encuestas automáticas ( ej. botones happyornot)
-Material gastable de uso común (papel, lápices, lapiceros, clips, folders, grapas) 
- Toner para impresora</t>
  </si>
  <si>
    <t xml:space="preserve">
</t>
  </si>
  <si>
    <t>1) Establecer logística de medición.</t>
  </si>
  <si>
    <t>Medición, evaluación de satisfacción de servicios al ciudadano y seguimiento a la implementación de las mejoras</t>
  </si>
  <si>
    <t>4) Elaborar informe resultados encuesta.</t>
  </si>
  <si>
    <t xml:space="preserve">SurveyMonkey/ Tablas Exel. </t>
  </si>
  <si>
    <t>3) Aplicación de la encuesta y tabulación.</t>
  </si>
  <si>
    <t>2) Coordinar logística para su aplicación.</t>
  </si>
  <si>
    <t>-Salón de reuniones
-Laptops (1)
-Tabletas (4)</t>
  </si>
  <si>
    <t xml:space="preserve">
Circular del proceso.
</t>
  </si>
  <si>
    <t>1) Elaborar formulario de encuesta y determinar muestra de acuerdo a la finalidad.</t>
  </si>
  <si>
    <t xml:space="preserve">Elaboración y aplicación de encuestas: a requerimiento </t>
  </si>
  <si>
    <t>Evidencias de fotos, correos, intranet</t>
  </si>
  <si>
    <t xml:space="preserve">7) Socialización resultados. </t>
  </si>
  <si>
    <t xml:space="preserve">Informe de retorno. </t>
  </si>
  <si>
    <t xml:space="preserve">6) Evaluación del MAP. </t>
  </si>
  <si>
    <t>Memoria elaborada.</t>
  </si>
  <si>
    <t xml:space="preserve">5) Elaboración de la Memoria de Postulación. </t>
  </si>
  <si>
    <t xml:space="preserve">4) Autoevaluación CAF. </t>
  </si>
  <si>
    <t>Comunicación remitida.</t>
  </si>
  <si>
    <t xml:space="preserve">3) Postulación al PNC. </t>
  </si>
  <si>
    <t>Listado de asistencia.</t>
  </si>
  <si>
    <t xml:space="preserve">2) Capacitación al Comité de Calidad. </t>
  </si>
  <si>
    <t xml:space="preserve">Fotografías internas
Rueda de prensa ( si aplica)
</t>
  </si>
  <si>
    <t>CG (R)
Comité de Calidad (P)</t>
  </si>
  <si>
    <t xml:space="preserve">1) Notificación al MAP. </t>
  </si>
  <si>
    <t>Postulación al Premio Nacional a la Calidad del Sector Público.</t>
  </si>
  <si>
    <t>4) Socializacion de los resultados de la medición de tiempo de gestión de Servicios Comprometidos de cara al Ciudadano.</t>
  </si>
  <si>
    <t>3) Elaboración de Informe de Medición de tiempo de gestión de Servicios Comprometidos de cara al Ciudadano.</t>
  </si>
  <si>
    <t xml:space="preserve">Hojas de calculo. </t>
  </si>
  <si>
    <t>2) Medición de tiempo de gestión de Servicios Comprometidos de cara al Ciudadano.</t>
  </si>
  <si>
    <t xml:space="preserve">Reporte de resultados. </t>
  </si>
  <si>
    <t>1) Búsqueda de herramientas adecuadas para proporcionar data para medición.</t>
  </si>
  <si>
    <t>Realización del Piloto del Proyecto de Medición de Tiempos de Respuesta a Servicios Comprometidos al Ciudadano.</t>
  </si>
  <si>
    <t>4) Socialización interna sobre programa implementación Norma ISO 9001:2015</t>
  </si>
  <si>
    <t xml:space="preserve">Cronograma. </t>
  </si>
  <si>
    <t>3) Realización de cronograma implementación Norma ISO 9001:2015 y arranque de su ejecución.</t>
  </si>
  <si>
    <t xml:space="preserve">2) Realizar diagnóstico. </t>
  </si>
  <si>
    <t>Contratación asesoría externa.</t>
  </si>
  <si>
    <t xml:space="preserve">CG (R) 
DI (P) 
Unidades Organizativas e Instituciones de la Actividad Central del MH (P)
</t>
  </si>
  <si>
    <t xml:space="preserve">Comunicación de solicitud/ Acuerdo. </t>
  </si>
  <si>
    <t xml:space="preserve">1) Solicitud y contratación de asesoría externa. </t>
  </si>
  <si>
    <t>Segunda Fase de Implementación de ISO 9001: 2015</t>
  </si>
  <si>
    <t>Informe de resultado elaborado.</t>
  </si>
  <si>
    <t>2) Elaborar informe de resultado.</t>
  </si>
  <si>
    <t>1. Salones de reuniones con proyección, laptops, suministro comestribles: café, té, agua, leche, mini sandwich, frutas. 2 reuniones al año (Para 15 personas)
Material gastable de uso común: papel, lápiz, grapas, resma de papel</t>
  </si>
  <si>
    <t>UIG (R)</t>
  </si>
  <si>
    <t>Correos y/o comunicaciones de convocatorias.</t>
  </si>
  <si>
    <t>1) Realizar las coordinaciones relacionadas con la logística de las reuniones.</t>
  </si>
  <si>
    <t>6) Encuentro con la UIG de las dependencias del MH.</t>
  </si>
  <si>
    <t>Informe de retorno.</t>
  </si>
  <si>
    <t xml:space="preserve">4) Evaluación del PNUD. </t>
  </si>
  <si>
    <t>3) Elaborar de la Memoria de Postulación.</t>
  </si>
  <si>
    <t xml:space="preserve">2) Capacitar al Comité de Tranversalización de Género. </t>
  </si>
  <si>
    <t>1. Material gastable de uso común: grapadoras, lápiz, grapa, resma de papel</t>
  </si>
  <si>
    <t>UIG (R)
DRH (P)</t>
  </si>
  <si>
    <t xml:space="preserve">1) Notificar al Mmujer para acompañamiento e inscripción. </t>
  </si>
  <si>
    <t>5) Postulación al Sello Igualando RD.</t>
  </si>
  <si>
    <t>a) Fotografías de los talleres.
b) Listado de participantes.</t>
  </si>
  <si>
    <t xml:space="preserve">3) Impartir los talleres con las autoridades correspondientes y todo el personal. </t>
  </si>
  <si>
    <t xml:space="preserve">Fotografias, informe de resultados, implementación de mejoras. </t>
  </si>
  <si>
    <t>2) Hacer desayunitos con grupos focales de la institucion para conocer sus necesidas en base a Género.</t>
  </si>
  <si>
    <t>1. Solicitud del Atrio, suministro comestibles: café, té, agua, leche, mini sandwich, frutas. Tres (3) reuniones (Para 20 personas)
2. Material gastable de uso común: papel, lápiz, grapas, resma de papel</t>
  </si>
  <si>
    <t xml:space="preserve">Solicitudes de servicios. </t>
  </si>
  <si>
    <t>1) Realizar las coordinaciones relacionadas con la logística de apoyo a los talleres.</t>
  </si>
  <si>
    <t>3) Realizar talleres de Transversalización  de la Perspectiva de Género con las distintos grupos ocupacionales del MH.</t>
  </si>
  <si>
    <t>UIG (R)
DPD (P)
Unidades Organizativas e Instituciones del MH (P)</t>
  </si>
  <si>
    <t>a) Registro de participantes a las reuniones.
b) Correos de convocatoria.
c) Politica de género aprobada.</t>
  </si>
  <si>
    <t xml:space="preserve">3) Socializar de política aprobada. </t>
  </si>
  <si>
    <t>UIG (R)
DPD (P)</t>
  </si>
  <si>
    <t xml:space="preserve">Registro de participantes a las reuniones, correos de invitación. </t>
  </si>
  <si>
    <t xml:space="preserve">2) Presentar a las autoridades para su aprobación. </t>
  </si>
  <si>
    <t>1. Salones de reuniones con proyección, laptop 
2. Suministro reuniones: agua, café, té.</t>
  </si>
  <si>
    <t>UIG (R)
DRH (P)
 DPD (P)</t>
  </si>
  <si>
    <t>Minuta de reunión.</t>
  </si>
  <si>
    <t>1) Realizar reuniones con la DRH y la DPD para fines de diseño.</t>
  </si>
  <si>
    <t xml:space="preserve">2) Elaboración de política que identifique explícitamente el compromiso institucional con la equidad de género y la no violencia contra la mujer. </t>
  </si>
  <si>
    <t>Informes de avances.</t>
  </si>
  <si>
    <t>8) Realizar informes de resultados.</t>
  </si>
  <si>
    <t>7) Dar seguimiento al cumplimiento de las acciones.</t>
  </si>
  <si>
    <t xml:space="preserve">Informes de avances trimestrales. </t>
  </si>
  <si>
    <t>6) Implementar las acciones indicadas en el plan.</t>
  </si>
  <si>
    <t xml:space="preserve">Socialización con el personal del MH. </t>
  </si>
  <si>
    <t>5) Dar a conocer el rol de la Unidad de Equidad de Género  de Género.</t>
  </si>
  <si>
    <t>UIG (R)
DPD (P)
DRH (P)
Ministerio de la Mujer (P)</t>
  </si>
  <si>
    <t>Lineamientos  para el funcionamiento de la unidad  aprobados.</t>
  </si>
  <si>
    <t>4) Definir los lineamientos para el funcionamiento de la Unidad de Equidad de Género.</t>
  </si>
  <si>
    <t>UIG (P)
DI (R)</t>
  </si>
  <si>
    <t>Resolución del Comité de Transversalización de Género, aprobada.</t>
  </si>
  <si>
    <t>3) Gestionar elaboración de Resolución que aprueba la creación del Comité de Transversalización de Género.</t>
  </si>
  <si>
    <t xml:space="preserve">     UIG (R) 
  DC (R) </t>
  </si>
  <si>
    <t>a) Fotos.
b) Listado de participantes.
c) Nota de prensa.
d) Remisión de comunicación al Mmujer.</t>
  </si>
  <si>
    <t>2) Conformar o crear de Comité de Transversalización de Género.</t>
  </si>
  <si>
    <t>1. Salones de reuniones con proyección, laptop
2. Suministro (4) reuniones: agua, café, te (15 personas)</t>
  </si>
  <si>
    <t>MAP (R)
DRH (P)</t>
  </si>
  <si>
    <t>Resolución aprobatoria del MAP.</t>
  </si>
  <si>
    <t>1) Crear del cargo de Coordinador de UIG.</t>
  </si>
  <si>
    <t>1) Diseñar e implementar el plan de acción de la Unidad de Equidad de Género, alineado al PLANEG III.</t>
  </si>
  <si>
    <t>3) Elaborar informe trimestral.</t>
  </si>
  <si>
    <t>2) Dar seguimiento al plan de acción.</t>
  </si>
  <si>
    <t xml:space="preserve">CO (R )
DPD (P)
</t>
  </si>
  <si>
    <t>1) Elaborar el plan de acción.</t>
  </si>
  <si>
    <t>18) Implementación del Plan de acción de clima organizacional.</t>
  </si>
  <si>
    <t>4) Remitir informes a la asistencia técnica de la UE y al VT.</t>
  </si>
  <si>
    <t>2) Analizar información recibida.</t>
  </si>
  <si>
    <t>FMEP (R )
Unidades beneficiarias del PROGEF</t>
  </si>
  <si>
    <t>1) Recibir informes de las áreas y/o dependencias.</t>
  </si>
  <si>
    <t>17) Seguimiento a las acciones del plan de acción PROGEF.</t>
  </si>
  <si>
    <r>
      <t>Planes operativos anuales</t>
    </r>
    <r>
      <rPr>
        <sz val="16"/>
        <color rgb="FF00B0F0"/>
        <rFont val="Tahoma"/>
        <family val="2"/>
      </rPr>
      <t>,</t>
    </r>
    <r>
      <rPr>
        <sz val="16"/>
        <color rgb="FF002060"/>
        <rFont val="Tahoma"/>
        <family val="2"/>
      </rPr>
      <t xml:space="preserve"> aprobados.</t>
    </r>
  </si>
  <si>
    <t>8) Dar seguimiento a las aprobaciones de los planes operativos.</t>
  </si>
  <si>
    <t>Versión preliminar de los planes operativos, ajustados.</t>
  </si>
  <si>
    <t>7) Realizar los ajustes de los planes según las observaciones de Congreso Nacional. (Si aplica)</t>
  </si>
  <si>
    <t>6) Realizar los ajustes de los planes según las observaciones de DIGEPRES. (Si aplica)</t>
  </si>
  <si>
    <t>Versión preliminar de los planes operativos, validados.</t>
  </si>
  <si>
    <t>5) Validar las primeras versiones de los planes operativos anuales, revisar los elementos de la matriz POA: actividades, subactividades, medios de verificación, etc.</t>
  </si>
  <si>
    <t>Versión preliminar de los planes operativos, reformulados.</t>
  </si>
  <si>
    <t>4) Asistir a las unidades en la formulación del plan operativo anual.</t>
  </si>
  <si>
    <t>Registro de participantes.</t>
  </si>
  <si>
    <t>3) Actualizar y socializar los lineamientos con las unidades.</t>
  </si>
  <si>
    <t xml:space="preserve">1) Salón de reuniones.
2) Suministro para las reuniones: Agua, café y té.
3) Material gastable de oficina.
</t>
  </si>
  <si>
    <t>FMEP (R)
DPD (P)
 DF (P)
DA (P)
Unidades Organizativas de AC-MH (P)</t>
  </si>
  <si>
    <t>Correos de convocatorias, minutas de participación de reuniones.</t>
  </si>
  <si>
    <r>
      <t xml:space="preserve">2) Realizar las coordinaciones con la Dirección </t>
    </r>
    <r>
      <rPr>
        <strike/>
        <sz val="16"/>
        <color rgb="FF002060"/>
        <rFont val="Tahoma"/>
        <family val="2"/>
      </rPr>
      <t xml:space="preserve"> </t>
    </r>
    <r>
      <rPr>
        <sz val="16"/>
        <color rgb="FF002060"/>
        <rFont val="Tahoma"/>
        <family val="2"/>
      </rPr>
      <t>Administrativa, Dirección Financiera, VTA.</t>
    </r>
  </si>
  <si>
    <t>1) Coordinación y desarrollo jornada socialización para la elaboración planes operativos, formulación presupuesto y plan de compras por unidad (año 2023).</t>
  </si>
  <si>
    <t>16) Elaborar y revisar versiones preliminares POAS 2023.</t>
  </si>
  <si>
    <t>Circular de remisión de resolución.</t>
  </si>
  <si>
    <t>a) Resolución aprobatoria.                   
b) Organigrama Estructural, aprobado.</t>
  </si>
  <si>
    <t>6) Elaborar y gestionar aprobación de la resolución aprobatoria de estructura organizativa.</t>
  </si>
  <si>
    <t xml:space="preserve">5) Socializar la metodología. </t>
  </si>
  <si>
    <t>4) Gestionar aprobación y coordinar jornada Socialización.</t>
  </si>
  <si>
    <t>3) Revisar y ajustar el borrador.</t>
  </si>
  <si>
    <t>2) Elaborar el documento borrador de la metodología.</t>
  </si>
  <si>
    <t>Salones de reuniones.
Suministro reuniones: agua, café y té</t>
  </si>
  <si>
    <t>FMEP (P)
DPD'S (P)
CGR (P)
Unidades Organizativas AC-MH (P)</t>
  </si>
  <si>
    <t xml:space="preserve">a) Metodología para la identificación y valoración de los riesgos PEI/POA aprobada. 
b) Registro de participación de la socialización.
</t>
  </si>
  <si>
    <t>1) Revisar documentación relacionada (Normativas, leyes y procedimientos).</t>
  </si>
  <si>
    <r>
      <t>15) Elaboración metodología para la identificación y valoración de los riesgos PEI/POA</t>
    </r>
    <r>
      <rPr>
        <sz val="16"/>
        <color rgb="FF00B0F0"/>
        <rFont val="Tahoma"/>
        <family val="2"/>
      </rPr>
      <t>.</t>
    </r>
  </si>
  <si>
    <t xml:space="preserve">a) Comunicación de remisión.
b) Perfil de proyecto y lista de chequeo, aprobado. </t>
  </si>
  <si>
    <t>4) Elaborar comunicación para el MEPyD y gestionar su remisión.</t>
  </si>
  <si>
    <t xml:space="preserve">Perfil de proyecto, ajustado. </t>
  </si>
  <si>
    <t>3) Revisar perfil del proyecto y realizar ajustes.</t>
  </si>
  <si>
    <t>a) Comunicación con el Código SNIP.
b) Perfil de proyecto.</t>
  </si>
  <si>
    <t>2) Elaborar perfil del proyecto de acuerdo a lo establecido en el SNIP.</t>
  </si>
  <si>
    <r>
      <t>Comunicación de inicio del proceso de formulación de proyecto.</t>
    </r>
    <r>
      <rPr>
        <strike/>
        <sz val="16"/>
        <color rgb="FF002060"/>
        <rFont val="Tahoma"/>
        <family val="2"/>
      </rPr>
      <t xml:space="preserve">
</t>
    </r>
  </si>
  <si>
    <t>1) Recopilar información de referencia y requerida para el abordaje del perfil del proyecto.</t>
  </si>
  <si>
    <t>14) Formulación de proyectos de inversión pública.</t>
  </si>
  <si>
    <t>4) Remitir la estructura aprobada a DIGEPRES.</t>
  </si>
  <si>
    <t>3) Solicitar la validación por parte de las entidades.</t>
  </si>
  <si>
    <t>2) Remitir a la DIGEPRES para su revisión y aprobación.</t>
  </si>
  <si>
    <t>FMEP (R)
DIGEPRES (P) 
DF (P)</t>
  </si>
  <si>
    <t>Propuesta aprobada.</t>
  </si>
  <si>
    <t>1) Realizar propuesta de la actulización de la estructura, producto y proyecto.</t>
  </si>
  <si>
    <t>13) Actualización de la estructura programática.</t>
  </si>
  <si>
    <t>Informe elaborado.</t>
  </si>
  <si>
    <t>2) Elaboración del informe.</t>
  </si>
  <si>
    <t>FMEP (R)
DPD-Unidades (P)
MEPyD (P)</t>
  </si>
  <si>
    <t>1) Completar el formato del informe.</t>
  </si>
  <si>
    <t>12) Elaboración del informe de la ejecución del presupuesto físico-financiero.</t>
  </si>
  <si>
    <t>Comunicación de remisión de la información de los proyectos para el PNPIP.</t>
  </si>
  <si>
    <t>6) Elaborar comunicación para la remisión al MEPyD.</t>
  </si>
  <si>
    <t>Matriz del PNPIP consolidada.</t>
  </si>
  <si>
    <t>3) Consolidar información de las instituciones del MH y remitir para revisión.</t>
  </si>
  <si>
    <t>Matriz del PNPIP.</t>
  </si>
  <si>
    <t>2) Revisar información presentada por las Instituciones del MH.</t>
  </si>
  <si>
    <t xml:space="preserve">-Material gastable 
- Toner para impresora
-CD
-Salón de reuniones
-Equipos (Pantalla, proyector, laptops)
</t>
  </si>
  <si>
    <t xml:space="preserve">FMEP (R)
DPD-Unidades (P)
MEPyD (P)
</t>
  </si>
  <si>
    <t xml:space="preserve">Comunicación de inicio del proceso de actualización del PNPIP.
</t>
  </si>
  <si>
    <t>1) Elaborar y remitir comunicación para el inicio del proceso de actualización.</t>
  </si>
  <si>
    <t>11) Revisión y consolidación información proyectos del MH para incorporar en el Plan Nacional Plurianual de Inversión Pública.</t>
  </si>
  <si>
    <t>Comunicación de remisión de la Propuesta producción para el PNPSP.</t>
  </si>
  <si>
    <r>
      <t>6) Elaborar comunicación para la remisión al MEPyD</t>
    </r>
    <r>
      <rPr>
        <sz val="16"/>
        <color rgb="FF00B0F0"/>
        <rFont val="Tahoma"/>
        <family val="2"/>
      </rPr>
      <t>.</t>
    </r>
  </si>
  <si>
    <t>5) Completar producción en la plataforma Ruta.</t>
  </si>
  <si>
    <t>Propuesta de productos, elaborada.</t>
  </si>
  <si>
    <t>4) Elaborar propuesta de productos para revisión de MEPyD.</t>
  </si>
  <si>
    <t>3) Revisar producción presentada en el período anterior y la propuesta de las instituciones del MH.</t>
  </si>
  <si>
    <t>Registro de asistencia a reuniones de coordinaciones.</t>
  </si>
  <si>
    <t>2) Coordinar y realizar reuniones con las instituciones del MH.</t>
  </si>
  <si>
    <t xml:space="preserve">-Material gastable de uso común (papel, lápices, lapiceros, clips, folders, grapas). 
- Toner para impresora
-CD
-Salón de reuniones
-Equipos (Pantalla, proyector, laptops)
</t>
  </si>
  <si>
    <t xml:space="preserve">Comunicación de inicio del proceso de actualización de la producción.
</t>
  </si>
  <si>
    <t>10) Definición producción del MH para incorporar en el Plan Nacional Plurianual del Sector Público.</t>
  </si>
  <si>
    <t>Correo de remisión a la máxima autoridad.</t>
  </si>
  <si>
    <t>5) Remisión a la máxima autoridad.</t>
  </si>
  <si>
    <t>Correo de remisión a la Dirección.</t>
  </si>
  <si>
    <r>
      <t>4) Remitir a la Dirección para aprobación</t>
    </r>
    <r>
      <rPr>
        <sz val="16"/>
        <color rgb="FF00B0F0"/>
        <rFont val="Tahoma"/>
        <family val="2"/>
      </rPr>
      <t>.</t>
    </r>
  </si>
  <si>
    <t>Borrador del informe.</t>
  </si>
  <si>
    <t>3) Elaborar el borrador del informe de situación.</t>
  </si>
  <si>
    <t>Matriz de indicadores de monitoreo de la gestión pública.</t>
  </si>
  <si>
    <t>2) Recolectar las informaciones de los indicadores con las diferentes unidades y órganos rectores.</t>
  </si>
  <si>
    <t xml:space="preserve">FMEP (R)
Unidades Organizativas AC MH (P)
MAP (P)
MIPRE (P)
OAI (P)
DIGEPRES (P)
</t>
  </si>
  <si>
    <t>Correos de seguimiento a las unidades.</t>
  </si>
  <si>
    <t>1) Dar seguimiento a las actualizaciones de los indicadores con las diferentes unidades y órganos rectores.</t>
  </si>
  <si>
    <t>9) Elaboración Informe de Estado de Indicadores del Sistema de monitoreo de la gestión Pública</t>
  </si>
  <si>
    <t>Informe de la ejecución del presupuesto físico-financiero.</t>
  </si>
  <si>
    <t>3) Elaborar informe de la ejecución del presupuesto físico-financiero.</t>
  </si>
  <si>
    <t>Reportes del registro en SIGEF.</t>
  </si>
  <si>
    <t>2) Registrar en SIGEF la ejecución del trimestre.</t>
  </si>
  <si>
    <t>FMEP (R)
DPD (P)
DGPLT (P)
CP (P)
DIGEPRES (P)</t>
  </si>
  <si>
    <t>Correo de solicitud de las informaciones.</t>
  </si>
  <si>
    <t>1) Solicitar las informaciones y evidencias a las unidades.</t>
  </si>
  <si>
    <t>8) Seguimiento y actualización de la ejecución del presupuesto físico-financiero.</t>
  </si>
  <si>
    <t>6) Distribucion trimestral del presupuesto fisico-financiero, en SIGEF.</t>
  </si>
  <si>
    <t>5) Registrar en SIGEF.</t>
  </si>
  <si>
    <t>4) Remitir a la DIGEPRES el presupuesto fisico-financiero para revisión.</t>
  </si>
  <si>
    <t>3) Validar con las unidades correspondiente.</t>
  </si>
  <si>
    <t>2) Realizar las proyecciones para el período.</t>
  </si>
  <si>
    <t>a) Presupuesto físico-financiero CP, DGPLT, aprobado.
b) Reportes del registro en SIGEF.</t>
  </si>
  <si>
    <t>1) Evaluar de las ejecutorias de años anteriores.</t>
  </si>
  <si>
    <t>7) Definición del presupuesto físico-financiero de las unidades: CP, DGPLT.</t>
  </si>
  <si>
    <t>6) Emitir el informe de los resultados de la autoevaluación.</t>
  </si>
  <si>
    <t>5) Registrar los resultados y evidencias en el sistema de diagnóstico de las NOBACI.</t>
  </si>
  <si>
    <t>4) Recolectar los documentos que servirán de evidencia.</t>
  </si>
  <si>
    <t>3) Realizar la actualización de la valoración a los requerimientos de las normas.</t>
  </si>
  <si>
    <t>2) Revisar las actualizaciones a las normas (si aplica).</t>
  </si>
  <si>
    <t>Salones de reuniones con proyección.
Suministro reuniones: agua, café y té</t>
  </si>
  <si>
    <t>FMEP (R)
DPD (P)
DCD (P)
CGR (P)
Unidades Organizativas AC MH (P)</t>
  </si>
  <si>
    <t>a) Informe de resultados de la autoevalución aprobado por MAE.
b) Registro de participantes de reuniones.</t>
  </si>
  <si>
    <t>1) Actualizar la conformación del Equipo NOBACI y notificar a la CGR. (si aplica).</t>
  </si>
  <si>
    <t xml:space="preserve">6) Autoevaluación de las Normas Básicas de Control Interno. </t>
  </si>
  <si>
    <t>Memoria anual, actualizada.</t>
  </si>
  <si>
    <t>5) Actualizar de las ejecutorias de la DPD.</t>
  </si>
  <si>
    <t>a) Memoria anual, elaborada.
b) Informe ejecutivo elaborado.</t>
  </si>
  <si>
    <t>4) Gestionar la aprobación y remisión a DGPLT.</t>
  </si>
  <si>
    <t>Borrador de memoria anual, revisado y ajustado.</t>
  </si>
  <si>
    <t>3) Revisar y ajustar el borrador de memoria.</t>
  </si>
  <si>
    <t>Borrador de memoria anual, elaborado.</t>
  </si>
  <si>
    <t>2) Elaborar borrador de la memoria.</t>
  </si>
  <si>
    <t>Material gastable.
Tóner para impresora.</t>
  </si>
  <si>
    <t xml:space="preserve">FMEP (R)
DGPLT (P)
Unidades Organizativas (P)
</t>
  </si>
  <si>
    <t>a) Correo de solicitud.
b) Memorias de las unidades, remitidas.</t>
  </si>
  <si>
    <t>1) Compilar las memorias de las unidades.</t>
  </si>
  <si>
    <t>5) Elaboración Memoria semestral y anual y de Informe ejecutivo de la AC del MH.</t>
  </si>
  <si>
    <t>Memoria, actualizada.</t>
  </si>
  <si>
    <t xml:space="preserve">9) Actualizar de las ejecutorias de la DPD. </t>
  </si>
  <si>
    <t>Memoria anual DPD, aprobada y remitida.</t>
  </si>
  <si>
    <t>8) Gestionar la aprobación y remisión a DGPLT.</t>
  </si>
  <si>
    <t>Borrador de la memoria anual, elaborado.</t>
  </si>
  <si>
    <t>7) Elaborar borrador de memoria anual DPD.</t>
  </si>
  <si>
    <t>6) Compilar ejecutorias para la memoria anual DPD.</t>
  </si>
  <si>
    <t>Borrador de memoria anual DPD, revisada proyectada y/o actualizada.</t>
  </si>
  <si>
    <t>5) Revisar y actualizar las ejecutorias proyectadas nov-dic.</t>
  </si>
  <si>
    <t>Memorias trimestrales DPD, aprobadas y remitidas.</t>
  </si>
  <si>
    <t>4) Revisión y remisión documento a la DGPLT.</t>
  </si>
  <si>
    <t>Memorias trimestrales DPD, elaborada.</t>
  </si>
  <si>
    <t>3) Elaborar memoria trimestral DPD.</t>
  </si>
  <si>
    <t>Borrador de memoria trimestral, consolidada.</t>
  </si>
  <si>
    <t>2) Consolidar las memorias departamentales.</t>
  </si>
  <si>
    <t>FMEP (R)
DPD-Unidades (P)
DGPLT (P)</t>
  </si>
  <si>
    <t xml:space="preserve">a) Correos de solicitud.
b) Informes trimestrales por analista, elaborados.
</t>
  </si>
  <si>
    <t xml:space="preserve">1) Elaborar los informes trimestrales por analista. </t>
  </si>
  <si>
    <t xml:space="preserve">4) Elaboración Memoria Trimestral, semestral y anual de la DPD. </t>
  </si>
  <si>
    <t>Informe de monitoreo semestral consolidado AC MH publicado.</t>
  </si>
  <si>
    <t>5) Gestionar la publicación el portal del MH.</t>
  </si>
  <si>
    <t>Informe de monitoreo semestral consolidado, aprobado.</t>
  </si>
  <si>
    <t>4) Gestionar la aprobación del informe.</t>
  </si>
  <si>
    <t>Informe de monitoreo semestral consolidado, revisado y ajustado.</t>
  </si>
  <si>
    <t>3) Revisar y ajustar el informe de monitoreo.</t>
  </si>
  <si>
    <t>Borrador del informe de monitoreo semestral, elaborado.</t>
  </si>
  <si>
    <t>2) Elaborar el borrador del informe de monitoreo semestral consolidado.</t>
  </si>
  <si>
    <t xml:space="preserve">FMEP (R)
Unidades Organizativas e Instituciones del MH (P)
</t>
  </si>
  <si>
    <t>Informes o matrices de monitoreo, consolidadas.</t>
  </si>
  <si>
    <t>1) Consolidar las informaciones del semestre correspondiente.</t>
  </si>
  <si>
    <t>3) Elaborar Informes Semestrales de Monitoreo  de PEI'S y POAS. (Transparencia)</t>
  </si>
  <si>
    <t xml:space="preserve">Informe de Monitoreo Consolidado AC MH, aprobado.
</t>
  </si>
  <si>
    <t>8) Gestionar la revisión del informe trimestral consolidado.</t>
  </si>
  <si>
    <t xml:space="preserve">Borrador del informe de monitoreo trimestral consolidado, revisado y ajustado. </t>
  </si>
  <si>
    <t>7) Revisar y ajustar el informe trimestral consolidado.</t>
  </si>
  <si>
    <t xml:space="preserve">Borrador del informe de monitoreo trimestral, consolidado. </t>
  </si>
  <si>
    <t>6) Elaborar borrador del informe de monitoreo trimestral consolidado.</t>
  </si>
  <si>
    <t>5) Consolidar las informaciones de las unidades.</t>
  </si>
  <si>
    <r>
      <t>Informes de monitoreo de las unidades</t>
    </r>
    <r>
      <rPr>
        <sz val="16"/>
        <color rgb="FF00B0F0"/>
        <rFont val="Tahoma"/>
        <family val="2"/>
      </rPr>
      <t>,</t>
    </r>
    <r>
      <rPr>
        <sz val="16"/>
        <color rgb="FF002060"/>
        <rFont val="Tahoma"/>
        <family val="2"/>
      </rPr>
      <t xml:space="preserve"> aprobados.</t>
    </r>
  </si>
  <si>
    <t>4) Remitir informe de monitoreo a las Unidades e Instituciones del MH.</t>
  </si>
  <si>
    <t xml:space="preserve">Borrador del informe de monitoreo por unidades, revisado y ajustado. </t>
  </si>
  <si>
    <t>3) Revisar y ajustar los informes de las diferentes unidades.</t>
  </si>
  <si>
    <t>a) Borrador del informe de monitoreo por unidades, remitido.
b) Correos de remisión.</t>
  </si>
  <si>
    <t>2) Elaborar el borrador del informe de monitoreo por unidades.</t>
  </si>
  <si>
    <t xml:space="preserve">FMEP (R)
Unidades Organizativas e Instituciones de la actividad central del MH (P)
</t>
  </si>
  <si>
    <t>Matriz de evaluaciones, validadas.</t>
  </si>
  <si>
    <t xml:space="preserve">1) Validar las evaluaciones realizas por las unidades. </t>
  </si>
  <si>
    <t xml:space="preserve">2) Elaborar y revisar los Informes Trimestrales  de Monitoreo  de PEI'S y POAS. </t>
  </si>
  <si>
    <t>3) Gestionar la publicación del consolidado en el portal del MH y en el Intranet.</t>
  </si>
  <si>
    <t>2) Revisar el POA consolidado.</t>
  </si>
  <si>
    <t>FMEP (R)
OAI (P)
DTIC (P)</t>
  </si>
  <si>
    <t>a) POA consolidado del MH publicado.</t>
  </si>
  <si>
    <t>1) Elaborar documento único con los poas de las unidades e instituciones del MH.</t>
  </si>
  <si>
    <t>1) Consolidar y publicar el plan operativo del 2023.</t>
  </si>
  <si>
    <t>5) Gestionar la aprobación de los poas.</t>
  </si>
  <si>
    <t>4) Revisión de las versiones preliminares del POA. (aprob presup)</t>
  </si>
  <si>
    <t>4) Revisión de las versiones preliminares del POA. (revisión presup)</t>
  </si>
  <si>
    <t>3) Acompañar a las unidades en la formulación del POA.</t>
  </si>
  <si>
    <t>2) Realizar talleres de sensibilización y abordaje metodológico.</t>
  </si>
  <si>
    <t>1) Salones de reuniones.
2) Suministro para las reuniones: café, agua, etc.</t>
  </si>
  <si>
    <t xml:space="preserve">FMEP (R)
DPD (P)
Unidades Organizativas AC-MH (P)
</t>
  </si>
  <si>
    <t>Guía actualizada y aprobada.
Planes operativos de las unidades de la AC.</t>
  </si>
  <si>
    <t>1) Actualizar la guía metodológica de acuerdo al nuevo esquema de planificación estratégica.</t>
  </si>
  <si>
    <t>1) Elaborar planes operativos anuales de las diferentes unidades organizativas y direcciones generales de la Actividad Central MH.</t>
  </si>
  <si>
    <t>3) Acompañar a las unidades en el proceso de iniciación en el uso de la plataforma.</t>
  </si>
  <si>
    <t>2) Capacitar al personal del MH en la herramienta de monitoreo y evaluación.</t>
  </si>
  <si>
    <r>
      <t xml:space="preserve">
1) Laboratorios para las capacitaciones.
2) Suministro para las capacitaciones: 
</t>
    </r>
    <r>
      <rPr>
        <b/>
        <sz val="16"/>
        <color rgb="FF002060"/>
        <rFont val="Tahoma"/>
        <family val="2"/>
      </rPr>
      <t>NOTA: Los recursos para esta actividad provienen del PROGEF.</t>
    </r>
  </si>
  <si>
    <t>a) Registro de asistencia a las capacitaciones.
b) Certificados de participantes.</t>
  </si>
  <si>
    <t>1) Elaborar las guías para el uso del Sistema de monitoreo y seguimiento de la planificación del MH. Adicional, para la extracción de las estadísticas (reportes).</t>
  </si>
  <si>
    <t>Implementar el Sistema de monitoreo y evaluación de la planificación del MH.</t>
  </si>
  <si>
    <t>Iniciativa Estratégica ( )  Mejoradas las capacidades de monitoreo y evaluación.</t>
  </si>
  <si>
    <t>3) Realizar el informe de seguimiento al PEI.</t>
  </si>
  <si>
    <t>2) Definir actividades periódicas para refrescar el contenido del PEI.</t>
  </si>
  <si>
    <t>1) Servicios fotográficos.</t>
  </si>
  <si>
    <t>DPD (R)
DCD (P)
Unidades Organizativas AC-MH (P)</t>
  </si>
  <si>
    <t>1) Realizar actividades para dar a conocer el contenido del PEI en toda la organización.</t>
  </si>
  <si>
    <t>Socializar e implementar el PEI 2021-2024 de la Actividad Central del MH.</t>
  </si>
  <si>
    <t>3) Realizar presentación de los resultados.</t>
  </si>
  <si>
    <t>2) Elaboración de los informes.</t>
  </si>
  <si>
    <t>- Coordinación con el director del Gabinete.</t>
  </si>
  <si>
    <t>DPD (R)
DCD (P)
Unidades Organizativas MH (P)</t>
  </si>
  <si>
    <t>a) Informes trimestrales.
b) Presentación de resultados.
c) Ayuda memoria del Gabinete Ministerial.</t>
  </si>
  <si>
    <t>1) Seguimiento y monitoreo del Plan.</t>
  </si>
  <si>
    <t>Seguimiento y monitoreo del  PES 2021-2024 del Sector de la política fiscal.</t>
  </si>
  <si>
    <t>Implementar el procedimiento de forma escalonada.</t>
  </si>
  <si>
    <t>FMEP (R)
DPD (P)
Unidades Organizativas e Instituciones de la Actividad Central del MH (P)</t>
  </si>
  <si>
    <t>Registro de partipación.</t>
  </si>
  <si>
    <t>Socializar a las unidades organizativas en el procedimiento definido y aprobado.</t>
  </si>
  <si>
    <r>
      <t>Material gastable de uso común (papel, clips, folders, grapas) 
- Toner para impresora
-Salón de reuniones
Equipos (Pantalla, laptops)</t>
    </r>
    <r>
      <rPr>
        <sz val="16"/>
        <color rgb="FF00B0F0"/>
        <rFont val="Tahoma"/>
        <family val="2"/>
      </rPr>
      <t xml:space="preserve">.
</t>
    </r>
  </si>
  <si>
    <t>FMEP (R)
DPD (P)</t>
  </si>
  <si>
    <t>Procedimiento aprobado.</t>
  </si>
  <si>
    <t>Definir un procedimiento para la presupuestación de los proyectos/productos indicados en los planes operativos.</t>
  </si>
  <si>
    <t>Elaboración e implantación de metodología para asegurar la articulación de la planificación y el presupuesto.</t>
  </si>
  <si>
    <t xml:space="preserve">Iniciativa Estratégica ()  </t>
  </si>
  <si>
    <t xml:space="preserve">DIRECCIÓN DE PLANIFICACIÓN Y DESARROLLO </t>
  </si>
  <si>
    <t xml:space="preserve">Requerimientos de capacitación:                                                 1- Diplomado en Archivo.                     2- Curso de Relaciones Humanas.                  3- Curso de Manejo de Conflictos.                  </t>
  </si>
  <si>
    <t>Departamento Mesa de Entrada y Atención al Público (R)
DAC (P)
DCD (P)
DGPLT (P)</t>
  </si>
  <si>
    <t>A) Informes trimestrales, elaborados.     
B) Memoria e informe ejecutivo, elaborados.</t>
  </si>
  <si>
    <t>Cantidad de informes elaborados.</t>
  </si>
  <si>
    <t>4) Elaboración de Memoria Anual e Informe Ejecutivo.</t>
  </si>
  <si>
    <t>4) Elaborar informes estadísticos sobre expedientes procesados.</t>
  </si>
  <si>
    <t>3) Escanear documentos.</t>
  </si>
  <si>
    <t>2) Codificar fondos documentales.</t>
  </si>
  <si>
    <t xml:space="preserve"> Materiales de oficina:
1- Papel  8 1/2  x 11  (150) resmas.
2- Lapiceros azules (20) cajas. 
3- Lápices de carbón (20) cajas.
4- Folders  8 1/2 x 11 (50) cajas.                5- Sobres Manila 9*12 (3,600).
6- Clips pequeño (10) cajas.
7- Papel 11 x 17 (50) Resmas.
8- Cajas tipo Maletín (4,000).                    9- Cajas de cartas u oficio Falcon (2,000).
10- Borra de Leche  grande (12).
11- Pegamento Blanco Galón (1).
12- Pote para el Pegamento (8).
13- Saca grapas (20) unidades.
14- Grapadoras (10) unidades.                  15- Carrito para archivo (2) unidades.             16- Escaleras para archivo 5 y 7 peldaños. (2) unidades.                                    17- Fundas para reciclaje (500 unidades.</t>
  </si>
  <si>
    <t>División Archivo y Correspondencia (R)
Todas las unidades ( P)</t>
  </si>
  <si>
    <t>A) Registro de clasificación de expedientes. (Libro récord).
B) Tabla de clasificación de archivos, aprobada.
C) Reporte de documentos escaneados.
D) Informe estadístico sobre expedientes procesados.</t>
  </si>
  <si>
    <t>1) Depurar y clasificar  expedientes de archivo.</t>
  </si>
  <si>
    <t>Cantidad de expedientes clasificados y archivados.</t>
  </si>
  <si>
    <t>3) Identificar y clasificar la información de los archivos físicos del MH.</t>
  </si>
  <si>
    <t>3) Elaborar relación de correspondencia externa recibida por las unidades organizativas, para su distribución física.</t>
  </si>
  <si>
    <t>2) Remitir correspondencia digitalizada a cada unidad organizativa, atendiendo al tema de que se trate, a través del Sistema TransDoc.</t>
  </si>
  <si>
    <t>Equipos y Materiales:        1- Impresoras Star STP100 III FuturePrint (4) unidades.
2- Scanner Fujitsu Fi-7160 (6) unidades.
3- Computadoras (6) unidades.
4- Tóner Xerox Versalink B-7025, B-7030, B-7035 (4) unidades.
5- Tóner Xerox versa link B400/B405 color negro (4) unidades.</t>
  </si>
  <si>
    <t>División Archivo y Correspondencia (R)
Todas las unidades (P)</t>
  </si>
  <si>
    <t>A) Reporte de correspondencias recibidas y transferidas, vía Sistema TransDoc.
B) Relación de distribución física de correspondencias recibidas.</t>
  </si>
  <si>
    <t>1) Revisar y digitalizar la correspondencia externa recibida.</t>
  </si>
  <si>
    <t>Porcentaje de correspondencias internas y externas  procesadas y tramitadas.</t>
  </si>
  <si>
    <t>2)  Gestionar la correspondencia externa recibida. (Mesa de entrada).</t>
  </si>
  <si>
    <t>3) Digitalizar los acuses recibidos, a los fines de cargar en el Sistema TransDoc.</t>
  </si>
  <si>
    <t>2) Distribuir la correspondencia física remitida por las Unidades Organizativas y recibir los acuses de recibo correspondientes.</t>
  </si>
  <si>
    <t xml:space="preserve"> Vehículos:         1- Motocicletas mensajería (3) unidades.            2- Mochilas impermeables (3) unidades.            3- Capas para lluvias (3) unidades.               </t>
  </si>
  <si>
    <t>A) Reporte de correspondencias recibidas en el Módulo Mesa de Salida del Sistema TransDoc.
B) Reporte de correspondencia institucional, entregadas a las entidades externas correspondientes.</t>
  </si>
  <si>
    <t>1) Recibir correspondencia física de las unidades organizativas y revisar que la misma esté contenida en el Módulo Mesa de Salida del Sistema TransDoc.</t>
  </si>
  <si>
    <t>Porcentaje de correspondencias tramitadas y entregadas.</t>
  </si>
  <si>
    <t>1) Gestionar la correspondencia institucional dirigida a entidades externas. (Mesa de Salida).</t>
  </si>
  <si>
    <t>DEPARTAMENTO DE MESA DE ENTRADA</t>
  </si>
  <si>
    <t>DIRECCIÓN GENERAL DE ANÁLISIS Y POLÍTICA FISCAL</t>
  </si>
  <si>
    <r>
      <t>Este es el único tipo de solicitud de importación que falta por digitalizar.</t>
    </r>
    <r>
      <rPr>
        <strike/>
        <sz val="16"/>
        <color rgb="FF002060"/>
        <rFont val="Tahoma"/>
        <family val="2"/>
      </rPr>
      <t xml:space="preserve">
</t>
    </r>
  </si>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</sst>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 _€_-;\-* #,##0.00\ _€_-;_-* &quot;-&quot;??\ _€_-;_-@_-"/>
    <numFmt numFmtId="165" formatCode="_(&quot;RD$&quot;* #,##0.00_);_(&quot;RD$&quot;* \(#,##0.00\);_(&quot;RD$&quot;* &quot;-&quot;??_);_(@_)"/>
    <numFmt numFmtId="166" formatCode="#,##0.00;[Red]#,##0.00"/>
    <numFmt numFmtId="167" formatCode="_(* #,##0.0_);_(* \(#,##0.0\);_(* &quot;-&quot;?_);_(@_)"/>
    <numFmt numFmtId="168" formatCode="_-* #,##0.0\ _€_-;\-* #,##0.0\ _€_-;_-* &quot;-&quot;??\ _€_-;_-@_-"/>
    <numFmt numFmtId="169" formatCode="_-* #,##0\ _€_-;\-* #,##0\ _€_-;_-* &quot;-&quot;??\ _€_-;_-@_-"/>
  </numFmts>
  <fonts count="92">
    <font>
      <sz val="11"/>
      <color theme="1"/>
      <name val="Calibri"/>
      <family val="2"/>
      <scheme val="minor"/>
    </font>
    <font>
      <sz val="16"/>
      <color rgb="FF002060"/>
      <name val="Tahoma"/>
      <family val="2"/>
    </font>
    <font>
      <b/>
      <i/>
      <sz val="22"/>
      <color rgb="FF002060"/>
      <name val="Adobe Caslon Pro"/>
      <family val="1"/>
    </font>
    <font>
      <b/>
      <sz val="16"/>
      <color rgb="FF002060"/>
      <name val="Tahoma"/>
      <family val="2"/>
    </font>
    <font>
      <b/>
      <sz val="16"/>
      <color theme="0"/>
      <name val="Tahoma"/>
      <family val="2"/>
    </font>
    <font>
      <sz val="16"/>
      <color rgb="FF002060"/>
      <name val="Arial"/>
      <family val="2"/>
    </font>
    <font>
      <b/>
      <sz val="16"/>
      <color theme="0"/>
      <name val="Arial"/>
      <family val="2"/>
    </font>
    <font>
      <sz val="11"/>
      <color theme="1"/>
      <name val="Calibri"/>
      <family val="2"/>
      <scheme val="minor"/>
    </font>
    <font>
      <sz val="10"/>
      <name val="Arial"/>
      <family val="2"/>
    </font>
    <font>
      <sz val="16"/>
      <name val="Arial"/>
      <family val="2"/>
    </font>
    <font>
      <i/>
      <sz val="16"/>
      <name val="Arial"/>
      <family val="2"/>
    </font>
    <font>
      <b/>
      <i/>
      <sz val="18"/>
      <name val="Palatino Linotype"/>
      <family val="1"/>
    </font>
    <font>
      <b/>
      <sz val="20"/>
      <color theme="4" tint="-0.249977111117893"/>
      <name val="Times New Roman"/>
      <family val="1"/>
    </font>
    <font>
      <b/>
      <sz val="16"/>
      <name val="Arial"/>
      <family val="2"/>
    </font>
    <font>
      <sz val="14"/>
      <name val="Tahoma"/>
      <family val="2"/>
    </font>
    <font>
      <sz val="14"/>
      <name val="Arial"/>
      <family val="2"/>
    </font>
    <font>
      <sz val="14"/>
      <color theme="3" tint="0.39997558519241921"/>
      <name val="Arial"/>
      <family val="2"/>
    </font>
    <font>
      <sz val="12"/>
      <name val="Arial"/>
      <family val="2"/>
    </font>
    <font>
      <sz val="16"/>
      <color theme="4" tint="-0.499984740745262"/>
      <name val="Tahoma"/>
      <family val="2"/>
    </font>
    <font>
      <sz val="16"/>
      <color theme="4" tint="-0.499984740745262"/>
      <name val="Arial"/>
      <family val="2"/>
    </font>
    <font>
      <b/>
      <sz val="16"/>
      <color theme="4" tint="-0.499984740745262"/>
      <name val="Tahoma"/>
      <family val="2"/>
    </font>
    <font>
      <sz val="14"/>
      <color theme="1"/>
      <name val="Arial"/>
      <family val="2"/>
    </font>
    <font>
      <strike/>
      <sz val="16"/>
      <color theme="4" tint="-0.499984740745262"/>
      <name val="Tahoma"/>
      <family val="2"/>
    </font>
    <font>
      <sz val="14"/>
      <color theme="4" tint="-0.499984740745262"/>
      <name val="Tahoma"/>
      <family val="2"/>
    </font>
    <font>
      <b/>
      <sz val="18"/>
      <color theme="0"/>
      <name val="Tahoma"/>
      <family val="2"/>
    </font>
    <font>
      <u/>
      <sz val="16"/>
      <name val="Arial"/>
      <family val="2"/>
    </font>
    <font>
      <b/>
      <sz val="16"/>
      <color theme="4" tint="-0.499984740745262"/>
      <name val="Arial"/>
      <family val="2"/>
    </font>
    <font>
      <sz val="14"/>
      <color indexed="17"/>
      <name val="Arial"/>
      <family val="2"/>
    </font>
    <font>
      <sz val="11"/>
      <color theme="4" tint="-0.499984740745262"/>
      <name val="Tahoma"/>
      <family val="2"/>
    </font>
    <font>
      <strike/>
      <sz val="11"/>
      <color theme="4" tint="-0.499984740745262"/>
      <name val="Tahoma"/>
      <family val="2"/>
    </font>
    <font>
      <sz val="16"/>
      <color rgb="FF0070C0"/>
      <name val="Arial"/>
      <family val="2"/>
    </font>
    <font>
      <b/>
      <sz val="9"/>
      <color indexed="81"/>
      <name val="Tahoma"/>
      <family val="2"/>
    </font>
    <font>
      <sz val="9"/>
      <color indexed="81"/>
      <name val="Tahoma"/>
      <family val="2"/>
    </font>
    <font>
      <sz val="14"/>
      <color indexed="81"/>
      <name val="Tahoma"/>
      <family val="2"/>
    </font>
    <font>
      <sz val="16"/>
      <color rgb="FF002060"/>
      <name val="Calibri"/>
      <family val="1"/>
    </font>
    <font>
      <sz val="16"/>
      <color rgb="FF002060"/>
      <name val="Calibri"/>
      <family val="2"/>
    </font>
    <font>
      <sz val="16"/>
      <color rgb="FF002060"/>
      <name val="Calibri"/>
      <family val="2"/>
      <scheme val="minor"/>
    </font>
    <font>
      <strike/>
      <sz val="16"/>
      <color rgb="FF002060"/>
      <name val="Calibri"/>
      <family val="2"/>
    </font>
    <font>
      <sz val="16"/>
      <color theme="8" tint="-0.499984740745262"/>
      <name val="Arial"/>
      <family val="2"/>
    </font>
    <font>
      <b/>
      <sz val="22"/>
      <color rgb="FF002060"/>
      <name val="Adobe Caslon Pro"/>
      <family val="1"/>
    </font>
    <font>
      <sz val="16"/>
      <name val="Tahoma"/>
      <family val="2"/>
    </font>
    <font>
      <b/>
      <sz val="16"/>
      <name val="Tahoma"/>
      <family val="2"/>
    </font>
    <font>
      <sz val="10"/>
      <color indexed="30"/>
      <name val="Arial"/>
      <family val="2"/>
    </font>
    <font>
      <b/>
      <sz val="11"/>
      <color indexed="81"/>
      <name val="Tahoma"/>
      <family val="2"/>
    </font>
    <font>
      <sz val="11"/>
      <color indexed="81"/>
      <name val="Tahoma"/>
      <family val="2"/>
    </font>
    <font>
      <sz val="11"/>
      <name val="Arial"/>
      <family val="2"/>
    </font>
    <font>
      <strike/>
      <sz val="16"/>
      <color rgb="FF002060"/>
      <name val="Arial"/>
      <family val="2"/>
    </font>
    <font>
      <strike/>
      <sz val="12"/>
      <name val="Arial"/>
      <family val="2"/>
    </font>
    <font>
      <sz val="9"/>
      <name val="Arial"/>
      <family val="2"/>
    </font>
    <font>
      <b/>
      <sz val="9"/>
      <name val="Arial"/>
      <family val="2"/>
    </font>
    <font>
      <sz val="18"/>
      <name val="Arial"/>
      <family val="2"/>
    </font>
    <font>
      <sz val="14"/>
      <color rgb="FF00B050"/>
      <name val="Arial"/>
      <family val="2"/>
    </font>
    <font>
      <sz val="14"/>
      <color indexed="10"/>
      <name val="Arial"/>
      <family val="2"/>
    </font>
    <font>
      <b/>
      <sz val="14"/>
      <name val="Arial"/>
      <family val="2"/>
    </font>
    <font>
      <sz val="8"/>
      <name val="Arial"/>
      <family val="2"/>
    </font>
    <font>
      <b/>
      <sz val="8"/>
      <name val="Arial"/>
      <family val="2"/>
    </font>
    <font>
      <b/>
      <i/>
      <sz val="20"/>
      <name val="Adobe Caslon Pro"/>
      <family val="1"/>
    </font>
    <font>
      <strike/>
      <sz val="16"/>
      <color rgb="FF002060"/>
      <name val="Tahoma"/>
      <family val="2"/>
    </font>
    <font>
      <sz val="18"/>
      <color theme="4" tint="-0.499984740745262"/>
      <name val="Tahoma"/>
      <family val="2"/>
    </font>
    <font>
      <sz val="18"/>
      <name val="Tahoma"/>
      <family val="2"/>
    </font>
    <font>
      <b/>
      <sz val="18"/>
      <name val="Tahoma"/>
      <family val="2"/>
    </font>
    <font>
      <sz val="18"/>
      <color rgb="FF002060"/>
      <name val="Tahoma"/>
      <family val="2"/>
    </font>
    <font>
      <sz val="18"/>
      <color rgb="FF00B050"/>
      <name val="Tahoma"/>
      <family val="2"/>
    </font>
    <font>
      <b/>
      <sz val="16"/>
      <color rgb="FF002060"/>
      <name val="Arial"/>
      <family val="2"/>
    </font>
    <font>
      <sz val="16"/>
      <color rgb="FFFF0000"/>
      <name val="Arial"/>
      <family val="2"/>
    </font>
    <font>
      <sz val="12"/>
      <name val="Calibri"/>
      <family val="2"/>
      <scheme val="minor"/>
    </font>
    <font>
      <b/>
      <sz val="12"/>
      <name val="Arial"/>
      <family val="2"/>
    </font>
    <font>
      <sz val="12"/>
      <color theme="4" tint="-0.499984740745262"/>
      <name val="Arial"/>
      <family val="2"/>
    </font>
    <font>
      <sz val="12"/>
      <color rgb="FFFF0000"/>
      <name val="Arial"/>
      <family val="2"/>
    </font>
    <font>
      <strike/>
      <sz val="12"/>
      <color rgb="FFFF0000"/>
      <name val="Arial"/>
      <family val="2"/>
    </font>
    <font>
      <sz val="16"/>
      <color theme="1"/>
      <name val="Tahoma"/>
      <family val="2"/>
    </font>
    <font>
      <sz val="16"/>
      <color rgb="FFFF0000"/>
      <name val="Tahoma"/>
      <family val="2"/>
    </font>
    <font>
      <b/>
      <sz val="72"/>
      <name val="Arial"/>
      <family val="2"/>
    </font>
    <font>
      <sz val="12"/>
      <name val="Tahoma"/>
      <family val="2"/>
    </font>
    <font>
      <b/>
      <sz val="12"/>
      <name val="Tahoma"/>
      <family val="2"/>
    </font>
    <font>
      <b/>
      <i/>
      <sz val="18"/>
      <name val="Adobe Caslon Pro"/>
      <family val="1"/>
    </font>
    <font>
      <sz val="16"/>
      <color theme="5" tint="-0.249977111117893"/>
      <name val="Tahoma"/>
      <family val="2"/>
    </font>
    <font>
      <b/>
      <sz val="16"/>
      <color rgb="FFFF0000"/>
      <name val="Tahoma"/>
      <family val="2"/>
    </font>
    <font>
      <b/>
      <sz val="16"/>
      <color rgb="FF00B050"/>
      <name val="Tahoma"/>
      <family val="2"/>
    </font>
    <font>
      <sz val="12"/>
      <color rgb="FF000000"/>
      <name val="Calibri"/>
      <family val="1"/>
    </font>
    <font>
      <sz val="14"/>
      <color rgb="FF0000FF"/>
      <name val="Arial"/>
      <family val="2"/>
    </font>
    <font>
      <sz val="16"/>
      <color rgb="FF0000FF"/>
      <name val="Arial"/>
      <family val="2"/>
    </font>
    <font>
      <sz val="14"/>
      <color rgb="FF000000"/>
      <name val="Arial"/>
      <family val="2"/>
    </font>
    <font>
      <sz val="16"/>
      <color rgb="FF000000"/>
      <name val="Arial"/>
      <family val="2"/>
    </font>
    <font>
      <sz val="16"/>
      <color rgb="FF000000"/>
      <name val="Palatino Linotype"/>
      <family val="1"/>
    </font>
    <font>
      <sz val="12"/>
      <color rgb="FF000000"/>
      <name val="Palatino Linotype"/>
      <family val="1"/>
    </font>
    <font>
      <b/>
      <sz val="16"/>
      <color theme="4" tint="-0.499984740745262"/>
      <name val="Palatino Linotype"/>
      <family val="1"/>
    </font>
    <font>
      <sz val="16"/>
      <color rgb="FF00B050"/>
      <name val="Tahoma"/>
      <family val="2"/>
    </font>
    <font>
      <sz val="16"/>
      <color rgb="FF00B0F0"/>
      <name val="Tahoma"/>
      <family val="2"/>
    </font>
    <font>
      <b/>
      <sz val="16"/>
      <color rgb="FF00B0F0"/>
      <name val="Tahoma"/>
      <family val="2"/>
    </font>
    <font>
      <b/>
      <strike/>
      <sz val="16"/>
      <color rgb="FF002060"/>
      <name val="Tahoma"/>
      <family val="2"/>
    </font>
    <font>
      <sz val="12"/>
      <color indexed="81"/>
      <name val="Tahoma"/>
      <family val="2"/>
    </font>
  </fonts>
  <fills count="18">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indexed="9"/>
        <bgColor indexed="64"/>
      </patternFill>
    </fill>
    <fill>
      <patternFill patternType="solid">
        <fgColor theme="7" tint="0.79998168889431442"/>
        <bgColor indexed="64"/>
      </patternFill>
    </fill>
    <fill>
      <patternFill patternType="solid">
        <fgColor indexed="2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bgColor rgb="FF366092"/>
      </patternFill>
    </fill>
    <fill>
      <patternFill patternType="solid">
        <fgColor theme="0" tint="-4.9989318521683403E-2"/>
        <bgColor indexed="64"/>
      </patternFill>
    </fill>
  </fills>
  <borders count="379">
    <border>
      <left/>
      <right/>
      <top/>
      <bottom/>
      <diagonal/>
    </border>
    <border>
      <left/>
      <right/>
      <top style="medium">
        <color rgb="FF002060"/>
      </top>
      <bottom style="medium">
        <color rgb="FF002060"/>
      </bottom>
      <diagonal/>
    </border>
    <border>
      <left style="thin">
        <color indexed="64"/>
      </left>
      <right/>
      <top/>
      <bottom/>
      <diagonal/>
    </border>
    <border>
      <left/>
      <right style="thin">
        <color indexed="64"/>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rgb="FF002060"/>
      </bottom>
      <diagonal/>
    </border>
    <border>
      <left/>
      <right/>
      <top/>
      <bottom style="medium">
        <color rgb="FF002060"/>
      </bottom>
      <diagonal/>
    </border>
    <border>
      <left/>
      <right style="thin">
        <color indexed="64"/>
      </right>
      <top/>
      <bottom style="medium">
        <color rgb="FF002060"/>
      </bottom>
      <diagonal/>
    </border>
    <border>
      <left style="thin">
        <color indexed="64"/>
      </left>
      <right style="thin">
        <color indexed="64"/>
      </right>
      <top style="thin">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2" tint="-0.499984740745262"/>
      </left>
      <right/>
      <top/>
      <bottom/>
      <diagonal/>
    </border>
    <border>
      <left/>
      <right style="thin">
        <color theme="2" tint="-0.499984740745262"/>
      </right>
      <top/>
      <bottom/>
      <diagonal/>
    </border>
    <border>
      <left style="thin">
        <color theme="0" tint="-0.499984740745262"/>
      </left>
      <right style="thin">
        <color theme="0" tint="-0.499984740745262"/>
      </right>
      <top style="thin">
        <color theme="0"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0" tint="-0.499984740745262"/>
      </left>
      <right style="thin">
        <color theme="2" tint="-0.499984740745262"/>
      </right>
      <top style="thin">
        <color theme="0" tint="-0.499984740745262"/>
      </top>
      <bottom style="thin">
        <color theme="0" tint="-0.499984740745262"/>
      </bottom>
      <diagonal/>
    </border>
    <border>
      <left style="thin">
        <color theme="2" tint="-0.499984740745262"/>
      </left>
      <right style="thin">
        <color theme="2" tint="-0.499984740745262"/>
      </right>
      <top style="thin">
        <color theme="0" tint="-0.499984740745262"/>
      </top>
      <bottom style="thin">
        <color theme="0" tint="-0.499984740745262"/>
      </bottom>
      <diagonal/>
    </border>
    <border>
      <left style="thin">
        <color theme="2"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2" tint="-0.499984740745262"/>
      </top>
      <bottom style="thin">
        <color theme="2" tint="-0.499984740745262"/>
      </bottom>
      <diagonal/>
    </border>
    <border>
      <left style="thin">
        <color theme="0" tint="-0.499984740745262"/>
      </left>
      <right style="thin">
        <color theme="0" tint="-0.499984740745262"/>
      </right>
      <top style="thin">
        <color theme="2" tint="-0.499984740745262"/>
      </top>
      <bottom style="thin">
        <color theme="0" tint="-0.499984740745262"/>
      </bottom>
      <diagonal/>
    </border>
    <border>
      <left/>
      <right style="thin">
        <color theme="2" tint="-0.499984740745262"/>
      </right>
      <top style="thin">
        <color theme="2" tint="-0.499984740745262"/>
      </top>
      <bottom/>
      <diagonal/>
    </border>
    <border>
      <left style="thin">
        <color theme="2" tint="-0.499984740745262"/>
      </left>
      <right style="thin">
        <color theme="0" tint="-0.499984740745262"/>
      </right>
      <top style="thin">
        <color theme="2" tint="-0.499984740745262"/>
      </top>
      <bottom/>
      <diagonal/>
    </border>
    <border>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2" tint="-0.499984740745262"/>
      </right>
      <top style="thin">
        <color theme="2"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indexed="64"/>
      </top>
      <bottom/>
      <diagonal/>
    </border>
    <border>
      <left/>
      <right style="thin">
        <color theme="0" tint="-0.499984740745262"/>
      </right>
      <top/>
      <bottom/>
      <diagonal/>
    </border>
    <border>
      <left style="thin">
        <color theme="0" tint="-0.499984740745262"/>
      </left>
      <right/>
      <top style="thin">
        <color indexed="64"/>
      </top>
      <bottom/>
      <diagonal/>
    </border>
    <border>
      <left/>
      <right/>
      <top style="thin">
        <color theme="0" tint="-0.499984740745262"/>
      </top>
      <bottom/>
      <diagonal/>
    </border>
    <border>
      <left/>
      <right style="thin">
        <color theme="0" tint="-0.499984740745262"/>
      </right>
      <top style="thin">
        <color indexed="64"/>
      </top>
      <bottom/>
      <diagonal/>
    </border>
    <border>
      <left style="thin">
        <color indexed="64"/>
      </left>
      <right style="thin">
        <color theme="0" tint="-0.499984740745262"/>
      </right>
      <top/>
      <bottom/>
      <diagonal/>
    </border>
    <border>
      <left style="thin">
        <color indexed="64"/>
      </left>
      <right style="thin">
        <color theme="0" tint="-0.499984740745262"/>
      </right>
      <top style="thin">
        <color indexed="64"/>
      </top>
      <bottom/>
      <diagonal/>
    </border>
    <border>
      <left/>
      <right style="thin">
        <color theme="2"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theme="0" tint="-0.499984740745262"/>
      </left>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diagonal/>
    </border>
    <border>
      <left style="thin">
        <color theme="0" tint="-0.499984740745262"/>
      </left>
      <right style="thin">
        <color theme="0" tint="-0.499984740745262"/>
      </right>
      <top/>
      <bottom style="thin">
        <color theme="2" tint="-0.499984740745262"/>
      </bottom>
      <diagonal/>
    </border>
    <border>
      <left style="thin">
        <color theme="0" tint="-0.499984740745262"/>
      </left>
      <right style="thin">
        <color theme="0" tint="-0.499984740745262"/>
      </right>
      <top style="thin">
        <color theme="2" tint="-0.499984740745262"/>
      </top>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bottom style="thin">
        <color theme="0" tint="-0.499984740745262"/>
      </bottom>
      <diagonal/>
    </border>
    <border>
      <left style="thin">
        <color indexed="64"/>
      </left>
      <right style="thin">
        <color theme="0" tint="-0.499984740745262"/>
      </right>
      <top style="thin">
        <color theme="0"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theme="0" tint="-0.499984740745262"/>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theme="0" tint="-0.499984740745262"/>
      </right>
      <top/>
      <bottom style="thin">
        <color theme="2" tint="-0.499984740745262"/>
      </bottom>
      <diagonal/>
    </border>
    <border>
      <left/>
      <right style="thin">
        <color theme="0" tint="-0.499984740745262"/>
      </right>
      <top/>
      <bottom style="thin">
        <color theme="2" tint="-0.499984740745262"/>
      </bottom>
      <diagonal/>
    </border>
    <border>
      <left style="thin">
        <color indexed="64"/>
      </left>
      <right/>
      <top style="thin">
        <color indexed="64"/>
      </top>
      <bottom style="thin">
        <color theme="0" tint="-0.499984740745262"/>
      </bottom>
      <diagonal/>
    </border>
    <border>
      <left style="thin">
        <color theme="2" tint="-0.499984740745262"/>
      </left>
      <right style="thin">
        <color theme="2" tint="-0.499984740745262"/>
      </right>
      <top style="thin">
        <color theme="2" tint="-0.499984740745262"/>
      </top>
      <bottom style="thin">
        <color theme="0" tint="-0.499984740745262"/>
      </bottom>
      <diagonal/>
    </border>
    <border>
      <left style="thin">
        <color theme="2" tint="-0.499984740745262"/>
      </left>
      <right/>
      <top style="thin">
        <color theme="2"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theme="2" tint="-0.499984740745262"/>
      </left>
      <right/>
      <top/>
      <bottom style="thin">
        <color theme="2" tint="-0.499984740745262"/>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thin">
        <color theme="2" tint="-0.499984740745262"/>
      </left>
      <right/>
      <top style="thin">
        <color theme="2"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theme="0" tint="-0.499984740745262"/>
      </left>
      <right style="thin">
        <color indexed="64"/>
      </right>
      <top/>
      <bottom/>
      <diagonal/>
    </border>
    <border>
      <left style="thin">
        <color indexed="64"/>
      </left>
      <right style="thin">
        <color indexed="64"/>
      </right>
      <top/>
      <bottom/>
      <diagonal/>
    </border>
    <border>
      <left style="thin">
        <color theme="2" tint="-0.499984740745262"/>
      </left>
      <right style="thin">
        <color theme="0" tint="-0.499984740745262"/>
      </right>
      <top/>
      <bottom style="thin">
        <color theme="0" tint="-0.499984740745262"/>
      </bottom>
      <diagonal/>
    </border>
    <border>
      <left style="thin">
        <color theme="2" tint="-0.499984740745262"/>
      </left>
      <right/>
      <top style="thin">
        <color theme="0" tint="-0.499984740745262"/>
      </top>
      <bottom style="thin">
        <color theme="0" tint="-0.499984740745262"/>
      </bottom>
      <diagonal/>
    </border>
    <border>
      <left/>
      <right/>
      <top style="thin">
        <color theme="0" tint="-0.499984740745262"/>
      </top>
      <bottom style="thin">
        <color theme="2" tint="-0.499984740745262"/>
      </bottom>
      <diagonal/>
    </border>
    <border>
      <left style="thin">
        <color theme="2" tint="-0.499984740745262"/>
      </left>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theme="0" tint="-0.499984740745262"/>
      </left>
      <right style="thin">
        <color theme="2" tint="-0.499984740745262"/>
      </right>
      <top/>
      <bottom style="thin">
        <color theme="2" tint="-0.499984740745262"/>
      </bottom>
      <diagonal/>
    </border>
    <border>
      <left style="thin">
        <color theme="0"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0" tint="-0.499984740745262"/>
      </right>
      <top style="thin">
        <color theme="2" tint="-0.499984740745262"/>
      </top>
      <bottom style="thin">
        <color theme="2" tint="-0.499984740745262"/>
      </bottom>
      <diagonal/>
    </border>
    <border>
      <left style="thin">
        <color theme="0" tint="-0.499984740745262"/>
      </left>
      <right style="thin">
        <color theme="2" tint="-0.499984740745262"/>
      </right>
      <top style="thin">
        <color theme="2" tint="-0.499984740745262"/>
      </top>
      <bottom/>
      <diagonal/>
    </border>
    <border>
      <left/>
      <right/>
      <top style="thin">
        <color theme="0" tint="-0.499984740745262"/>
      </top>
      <bottom style="thin">
        <color indexed="64"/>
      </bottom>
      <diagonal/>
    </border>
    <border>
      <left/>
      <right/>
      <top style="thin">
        <color indexed="64"/>
      </top>
      <bottom style="thin">
        <color indexed="64"/>
      </bottom>
      <diagonal/>
    </border>
    <border>
      <left/>
      <right style="thin">
        <color theme="2" tint="-0.499984740745262"/>
      </right>
      <top/>
      <bottom style="thin">
        <color theme="0" tint="-0.499984740745262"/>
      </bottom>
      <diagonal/>
    </border>
    <border>
      <left style="thin">
        <color theme="2" tint="-0.499984740745262"/>
      </left>
      <right style="thin">
        <color theme="0" tint="-0.499984740745262"/>
      </right>
      <top style="thin">
        <color theme="2" tint="-0.499984740745262"/>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top/>
      <bottom style="thin">
        <color indexed="64"/>
      </bottom>
      <diagonal/>
    </border>
    <border>
      <left style="thin">
        <color theme="0" tint="-0.499984740745262"/>
      </left>
      <right style="thin">
        <color theme="2" tint="-0.499984740745262"/>
      </right>
      <top style="thin">
        <color theme="2" tint="-0.499984740745262"/>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thin">
        <color theme="0" tint="-0.499984740745262"/>
      </right>
      <top/>
      <bottom style="thin">
        <color indexed="64"/>
      </bottom>
      <diagonal/>
    </border>
    <border>
      <left style="thin">
        <color theme="0" tint="-0.499984740745262"/>
      </left>
      <right style="thin">
        <color theme="0" tint="-0.34998626667073579"/>
      </right>
      <top style="thin">
        <color theme="0" tint="-0.499984740745262"/>
      </top>
      <bottom style="thin">
        <color indexed="64"/>
      </bottom>
      <diagonal/>
    </border>
    <border>
      <left style="thin">
        <color theme="0" tint="-0.499984740745262"/>
      </left>
      <right style="thin">
        <color theme="0" tint="-0.34998626667073579"/>
      </right>
      <top style="thin">
        <color indexed="64"/>
      </top>
      <bottom style="thin">
        <color indexed="64"/>
      </bottom>
      <diagonal/>
    </border>
    <border>
      <left style="thin">
        <color theme="0" tint="-0.499984740745262"/>
      </left>
      <right style="thin">
        <color theme="0" tint="-0.34998626667073579"/>
      </right>
      <top style="thin">
        <color theme="0" tint="-0.499984740745262"/>
      </top>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theme="0" tint="-0.34998626667073579"/>
      </right>
      <top style="thin">
        <color indexed="64"/>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theme="0" tint="-0.34998626667073579"/>
      </right>
      <top/>
      <bottom/>
      <diagonal/>
    </border>
    <border>
      <left/>
      <right style="thin">
        <color theme="0" tint="-0.34998626667073579"/>
      </right>
      <top/>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1"/>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0" tint="-0.499984740745262"/>
      </left>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34998626667073579"/>
      </left>
      <right/>
      <top style="thin">
        <color theme="0" tint="-0.34998626667073579"/>
      </top>
      <bottom/>
      <diagonal/>
    </border>
    <border>
      <left/>
      <right style="thin">
        <color theme="0" tint="-0.499984740745262"/>
      </right>
      <top style="thin">
        <color theme="0" tint="-0.34998626667073579"/>
      </top>
      <bottom style="thin">
        <color theme="1"/>
      </bottom>
      <diagonal/>
    </border>
    <border>
      <left/>
      <right style="thin">
        <color theme="0" tint="-0.34998626667073579"/>
      </right>
      <top style="thin">
        <color theme="0" tint="-0.34998626667073579"/>
      </top>
      <bottom style="thin">
        <color theme="1"/>
      </bottom>
      <diagonal/>
    </border>
    <border>
      <left style="thin">
        <color theme="0" tint="-0.34998626667073579"/>
      </left>
      <right/>
      <top style="thin">
        <color theme="0" tint="-0.34998626667073579"/>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tint="-0.499984740745262"/>
      </left>
      <right style="thin">
        <color theme="0" tint="-0.499984740745262"/>
      </right>
      <top style="thin">
        <color theme="0" tint="-0.34998626667073579"/>
      </top>
      <bottom/>
      <diagonal/>
    </border>
    <border>
      <left style="thin">
        <color theme="0" tint="-0.499984740745262"/>
      </left>
      <right style="thin">
        <color theme="0" tint="-0.34998626667073579"/>
      </right>
      <top style="thin">
        <color theme="0" tint="-0.34998626667073579"/>
      </top>
      <bottom/>
      <diagonal/>
    </border>
    <border>
      <left style="thin">
        <color theme="0" tint="-0.34998626667073579"/>
      </left>
      <right style="thin">
        <color theme="0" tint="-0.499984740745262"/>
      </right>
      <top style="thin">
        <color theme="0" tint="-0.34998626667073579"/>
      </top>
      <bottom/>
      <diagonal/>
    </border>
    <border>
      <left/>
      <right/>
      <top style="thin">
        <color theme="0" tint="-0.34998626667073579"/>
      </top>
      <bottom/>
      <diagonal/>
    </border>
    <border>
      <left/>
      <right style="thin">
        <color theme="0" tint="-0.499984740745262"/>
      </right>
      <top style="thin">
        <color theme="1"/>
      </top>
      <bottom style="thin">
        <color theme="1"/>
      </bottom>
      <diagonal/>
    </border>
    <border>
      <left/>
      <right style="thin">
        <color theme="0" tint="-0.34998626667073579"/>
      </right>
      <top style="thin">
        <color theme="1"/>
      </top>
      <bottom style="thin">
        <color theme="1"/>
      </bottom>
      <diagonal/>
    </border>
    <border>
      <left style="thin">
        <color theme="0" tint="-0.34998626667073579"/>
      </left>
      <right/>
      <top style="thin">
        <color theme="1"/>
      </top>
      <bottom style="thin">
        <color theme="1"/>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1"/>
      </left>
      <right style="thin">
        <color theme="1"/>
      </right>
      <top style="thin">
        <color theme="1"/>
      </top>
      <bottom style="thin">
        <color theme="0" tint="-0.34998626667073579"/>
      </bottom>
      <diagonal/>
    </border>
    <border>
      <left style="thin">
        <color theme="1"/>
      </left>
      <right/>
      <top style="thin">
        <color theme="1"/>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499984740745262"/>
      </left>
      <right style="thin">
        <color theme="0" tint="-0.499984740745262"/>
      </right>
      <top/>
      <bottom style="thin">
        <color theme="0" tint="-0.34998626667073579"/>
      </bottom>
      <diagonal/>
    </border>
    <border>
      <left/>
      <right style="thin">
        <color theme="0" tint="-0.499984740745262"/>
      </right>
      <top style="thin">
        <color theme="1"/>
      </top>
      <bottom style="thin">
        <color theme="0" tint="-0.34998626667073579"/>
      </bottom>
      <diagonal/>
    </border>
    <border>
      <left/>
      <right style="thin">
        <color theme="0" tint="-0.34998626667073579"/>
      </right>
      <top style="thin">
        <color theme="1"/>
      </top>
      <bottom style="thin">
        <color theme="0" tint="-0.499984740745262"/>
      </bottom>
      <diagonal/>
    </border>
    <border>
      <left style="thin">
        <color theme="0" tint="-0.34998626667073579"/>
      </left>
      <right/>
      <top style="thin">
        <color theme="1"/>
      </top>
      <bottom style="thin">
        <color theme="0" tint="-0.499984740745262"/>
      </bottom>
      <diagonal/>
    </border>
    <border>
      <left style="thin">
        <color theme="0" tint="-0.34998626667073579"/>
      </left>
      <right style="thin">
        <color theme="0" tint="-0.34998626667073579"/>
      </right>
      <top/>
      <bottom style="thin">
        <color theme="0" tint="-0.499984740745262"/>
      </bottom>
      <diagonal/>
    </border>
    <border>
      <left style="thin">
        <color theme="0" tint="-0.34998626667073579"/>
      </left>
      <right/>
      <top style="thin">
        <color theme="0" tint="-0.34998626667073579"/>
      </top>
      <bottom style="thin">
        <color theme="0" tint="-0.499984740745262"/>
      </bottom>
      <diagonal/>
    </border>
    <border>
      <left/>
      <right style="thin">
        <color theme="0" tint="-0.34998626667073579"/>
      </right>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style="thin">
        <color theme="0" tint="-0.499984740745262"/>
      </left>
      <right style="thin">
        <color theme="0" tint="-0.34998626667073579"/>
      </right>
      <top/>
      <bottom/>
      <diagonal/>
    </border>
    <border>
      <left/>
      <right style="thin">
        <color indexed="64"/>
      </right>
      <top style="thin">
        <color theme="0" tint="-0.499984740745262"/>
      </top>
      <bottom/>
      <diagonal/>
    </border>
    <border>
      <left style="thin">
        <color theme="0" tint="-0.499984740745262"/>
      </left>
      <right/>
      <top/>
      <bottom style="thin">
        <color indexed="64"/>
      </bottom>
      <diagonal/>
    </border>
    <border>
      <left/>
      <right/>
      <top style="thin">
        <color theme="2" tint="-0.499984740745262"/>
      </top>
      <bottom style="thin">
        <color theme="2" tint="-0.499984740745262"/>
      </bottom>
      <diagonal/>
    </border>
    <border>
      <left/>
      <right style="thin">
        <color indexed="64"/>
      </right>
      <top style="thin">
        <color theme="2" tint="-0.499984740745262"/>
      </top>
      <bottom/>
      <diagonal/>
    </border>
    <border>
      <left style="thin">
        <color indexed="64"/>
      </left>
      <right/>
      <top style="thin">
        <color theme="2" tint="-0.499984740745262"/>
      </top>
      <bottom/>
      <diagonal/>
    </border>
    <border>
      <left/>
      <right/>
      <top/>
      <bottom style="thin">
        <color theme="2" tint="-0.499984740745262"/>
      </bottom>
      <diagonal/>
    </border>
    <border>
      <left style="thin">
        <color theme="2" tint="-0.499984740745262"/>
      </left>
      <right style="thin">
        <color indexed="64"/>
      </right>
      <top/>
      <bottom/>
      <diagonal/>
    </border>
    <border>
      <left/>
      <right style="thin">
        <color theme="0" tint="-0.499984740745262"/>
      </right>
      <top style="thin">
        <color theme="2" tint="-0.499984740745262"/>
      </top>
      <bottom style="thin">
        <color theme="0" tint="-0.499984740745262"/>
      </bottom>
      <diagonal/>
    </border>
    <border>
      <left/>
      <right style="thin">
        <color theme="0" tint="-0.499984740745262"/>
      </right>
      <top style="thin">
        <color theme="2" tint="-0.499984740745262"/>
      </top>
      <bottom style="thin">
        <color theme="2" tint="-0.499984740745262"/>
      </bottom>
      <diagonal/>
    </border>
    <border>
      <left/>
      <right style="thin">
        <color theme="0" tint="-0.499984740745262"/>
      </right>
      <top style="thin">
        <color theme="0" tint="-0.499984740745262"/>
      </top>
      <bottom style="thin">
        <color theme="2" tint="-0.499984740745262"/>
      </bottom>
      <diagonal/>
    </border>
    <border>
      <left style="thin">
        <color theme="0" tint="-0.499984740745262"/>
      </left>
      <right/>
      <top style="thin">
        <color theme="2" tint="-0.499984740745262"/>
      </top>
      <bottom style="thin">
        <color theme="2" tint="-0.499984740745262"/>
      </bottom>
      <diagonal/>
    </border>
    <border>
      <left style="thin">
        <color indexed="64"/>
      </left>
      <right style="thin">
        <color indexed="64"/>
      </right>
      <top style="thin">
        <color theme="2" tint="-0.499984740745262"/>
      </top>
      <bottom/>
      <diagonal/>
    </border>
    <border>
      <left/>
      <right/>
      <top style="thin">
        <color theme="2" tint="-0.499984740745262"/>
      </top>
      <bottom style="thin">
        <color theme="0" tint="-0.499984740745262"/>
      </bottom>
      <diagonal/>
    </border>
    <border>
      <left style="thin">
        <color theme="2" tint="-0.499984740745262"/>
      </left>
      <right style="thin">
        <color theme="0" tint="-0.499984740745262"/>
      </right>
      <top style="thin">
        <color theme="0" tint="-0.499984740745262"/>
      </top>
      <bottom/>
      <diagonal/>
    </border>
    <border>
      <left style="thin">
        <color theme="2" tint="-0.499984740745262"/>
      </left>
      <right style="thin">
        <color theme="2" tint="-0.499984740745262"/>
      </right>
      <top style="thin">
        <color theme="0" tint="-0.499984740745262"/>
      </top>
      <bottom/>
      <diagonal/>
    </border>
    <border>
      <left/>
      <right style="thin">
        <color theme="2" tint="-0.499984740745262"/>
      </right>
      <top style="thin">
        <color theme="0" tint="-0.499984740745262"/>
      </top>
      <bottom/>
      <diagonal/>
    </border>
    <border>
      <left style="thin">
        <color theme="0" tint="-0.499984740745262"/>
      </left>
      <right style="thin">
        <color theme="2" tint="-0.499984740745262"/>
      </right>
      <top style="thin">
        <color theme="0" tint="-0.499984740745262"/>
      </top>
      <bottom/>
      <diagonal/>
    </border>
    <border>
      <left style="thin">
        <color theme="0" tint="-0.499984740745262"/>
      </left>
      <right/>
      <top style="thin">
        <color theme="2" tint="-0.499984740745262"/>
      </top>
      <bottom style="thin">
        <color theme="0" tint="-0.499984740745262"/>
      </bottom>
      <diagonal/>
    </border>
    <border>
      <left style="thin">
        <color theme="0" tint="-0.499984740745262"/>
      </left>
      <right/>
      <top style="thin">
        <color theme="0" tint="-0.499984740745262"/>
      </top>
      <bottom style="thin">
        <color theme="2" tint="-0.499984740745262"/>
      </bottom>
      <diagonal/>
    </border>
    <border>
      <left style="thin">
        <color theme="2" tint="-0.499984740745262"/>
      </left>
      <right style="thin">
        <color theme="0" tint="-0.499984740745262"/>
      </right>
      <top style="thin">
        <color theme="0" tint="-0.499984740745262"/>
      </top>
      <bottom style="thin">
        <color theme="2" tint="-0.499984740745262"/>
      </bottom>
      <diagonal/>
    </border>
    <border>
      <left style="thin">
        <color theme="2" tint="-0.499984740745262"/>
      </left>
      <right style="thin">
        <color theme="2" tint="-0.499984740745262"/>
      </right>
      <top style="thin">
        <color theme="0" tint="-0.499984740745262"/>
      </top>
      <bottom style="thin">
        <color theme="2"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style="thin">
        <color theme="4" tint="-0.249977111117893"/>
      </top>
      <bottom/>
      <diagonal/>
    </border>
    <border>
      <left/>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2" tint="-0.499984740745262"/>
      </left>
      <right style="thin">
        <color theme="2" tint="-0.499984740745262"/>
      </right>
      <top/>
      <bottom style="thin">
        <color theme="4" tint="-0.249977111117893"/>
      </bottom>
      <diagonal/>
    </border>
    <border>
      <left/>
      <right style="thin">
        <color theme="4" tint="-0.249977111117893"/>
      </right>
      <top style="thin">
        <color theme="0" tint="-0.499984740745262"/>
      </top>
      <bottom style="thin">
        <color theme="2" tint="-0.499984740745262"/>
      </bottom>
      <diagonal/>
    </border>
    <border>
      <left/>
      <right style="thin">
        <color theme="0" tint="-0.499984740745262"/>
      </right>
      <top style="thin">
        <color theme="4" tint="-0.249977111117893"/>
      </top>
      <bottom/>
      <diagonal/>
    </border>
    <border>
      <left/>
      <right style="thin">
        <color indexed="64"/>
      </right>
      <top/>
      <bottom style="thin">
        <color theme="4" tint="-0.249977111117893"/>
      </bottom>
      <diagonal/>
    </border>
    <border>
      <left style="thin">
        <color indexed="64"/>
      </left>
      <right style="thin">
        <color indexed="64"/>
      </right>
      <top/>
      <bottom style="thin">
        <color theme="4" tint="-0.249977111117893"/>
      </bottom>
      <diagonal/>
    </border>
    <border>
      <left/>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indexed="56"/>
      </left>
      <right/>
      <top/>
      <bottom style="thin">
        <color indexed="56"/>
      </bottom>
      <diagonal/>
    </border>
    <border>
      <left/>
      <right/>
      <top style="thin">
        <color rgb="FF002060"/>
      </top>
      <bottom style="thin">
        <color rgb="FF002060"/>
      </bottom>
      <diagonal/>
    </border>
    <border>
      <left style="thin">
        <color rgb="FF002060"/>
      </left>
      <right/>
      <top style="thin">
        <color rgb="FF002060"/>
      </top>
      <bottom/>
      <diagonal/>
    </border>
    <border>
      <left style="thin">
        <color rgb="FF002060"/>
      </left>
      <right/>
      <top style="thin">
        <color rgb="FF002060"/>
      </top>
      <bottom style="thin">
        <color rgb="FF002060"/>
      </bottom>
      <diagonal/>
    </border>
    <border>
      <left style="thin">
        <color theme="0" tint="-0.499984740745262"/>
      </left>
      <right style="thin">
        <color theme="0" tint="-0.499984740745262"/>
      </right>
      <top style="thin">
        <color rgb="FF002060"/>
      </top>
      <bottom/>
      <diagonal/>
    </border>
    <border>
      <left/>
      <right style="thin">
        <color theme="0" tint="-0.499984740745262"/>
      </right>
      <top style="thin">
        <color rgb="FF002060"/>
      </top>
      <bottom/>
      <diagonal/>
    </border>
    <border>
      <left style="thin">
        <color theme="0" tint="-0.499984740745262"/>
      </left>
      <right style="thin">
        <color theme="0" tint="-0.499984740745262"/>
      </right>
      <top style="thin">
        <color rgb="FF002060"/>
      </top>
      <bottom style="thin">
        <color theme="0" tint="-0.499984740745262"/>
      </bottom>
      <diagonal/>
    </border>
    <border>
      <left/>
      <right/>
      <top style="thin">
        <color rgb="FF002060"/>
      </top>
      <bottom style="thin">
        <color theme="0" tint="-0.499984740745262"/>
      </bottom>
      <diagonal/>
    </border>
    <border>
      <left/>
      <right style="thin">
        <color theme="0" tint="-0.499984740745262"/>
      </right>
      <top style="thin">
        <color rgb="FF002060"/>
      </top>
      <bottom style="thin">
        <color theme="0" tint="-0.499984740745262"/>
      </bottom>
      <diagonal/>
    </border>
    <border>
      <left style="thin">
        <color theme="0" tint="-0.499984740745262"/>
      </left>
      <right style="thin">
        <color theme="0" tint="-0.499984740745262"/>
      </right>
      <top/>
      <bottom style="thin">
        <color rgb="FF002060"/>
      </bottom>
      <diagonal/>
    </border>
    <border>
      <left style="thin">
        <color theme="0" tint="-0.499984740745262"/>
      </left>
      <right style="thin">
        <color theme="0" tint="-0.499984740745262"/>
      </right>
      <top style="thin">
        <color rgb="FF002060"/>
      </top>
      <bottom style="thin">
        <color rgb="FF002060"/>
      </bottom>
      <diagonal/>
    </border>
    <border>
      <left/>
      <right style="thin">
        <color theme="0" tint="-0.499984740745262"/>
      </right>
      <top/>
      <bottom style="thin">
        <color rgb="FF002060"/>
      </bottom>
      <diagonal/>
    </border>
    <border>
      <left/>
      <right/>
      <top/>
      <bottom style="thin">
        <color rgb="FF002060"/>
      </bottom>
      <diagonal/>
    </border>
    <border>
      <left style="thin">
        <color rgb="FF002060"/>
      </left>
      <right/>
      <top/>
      <bottom style="thin">
        <color rgb="FF002060"/>
      </bottom>
      <diagonal/>
    </border>
    <border>
      <left style="thin">
        <color theme="0" tint="-0.499984740745262"/>
      </left>
      <right style="thin">
        <color rgb="FF002060"/>
      </right>
      <top/>
      <bottom/>
      <diagonal/>
    </border>
    <border>
      <left style="thin">
        <color rgb="FF002060"/>
      </left>
      <right style="thin">
        <color rgb="FF002060"/>
      </right>
      <top style="thin">
        <color rgb="FF002060"/>
      </top>
      <bottom/>
      <diagonal/>
    </border>
    <border>
      <left style="thin">
        <color rgb="FF002060"/>
      </left>
      <right/>
      <top style="thin">
        <color theme="0" tint="-0.499984740745262"/>
      </top>
      <bottom style="thin">
        <color rgb="FF002060"/>
      </bottom>
      <diagonal/>
    </border>
    <border>
      <left style="thin">
        <color theme="0" tint="-0.499984740745262"/>
      </left>
      <right style="thin">
        <color rgb="FF002060"/>
      </right>
      <top style="thin">
        <color theme="0" tint="-0.499984740745262"/>
      </top>
      <bottom style="thin">
        <color theme="0" tint="-0.499984740745262"/>
      </bottom>
      <diagonal/>
    </border>
    <border>
      <left style="thin">
        <color rgb="FF002060"/>
      </left>
      <right style="thin">
        <color rgb="FF002060"/>
      </right>
      <top style="thin">
        <color rgb="FF002060"/>
      </top>
      <bottom style="thin">
        <color rgb="FF002060"/>
      </bottom>
      <diagonal/>
    </border>
    <border>
      <left style="thin">
        <color rgb="FF002060"/>
      </left>
      <right/>
      <top/>
      <bottom/>
      <diagonal/>
    </border>
    <border>
      <left style="thin">
        <color rgb="FF002060"/>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rgb="FF002060"/>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theme="0" tint="-0.499984740745262"/>
      </bottom>
      <diagonal/>
    </border>
    <border>
      <left style="thin">
        <color rgb="FF002060"/>
      </left>
      <right style="thin">
        <color rgb="FF002060"/>
      </right>
      <top style="thin">
        <color rgb="FF002060"/>
      </top>
      <bottom style="thin">
        <color theme="0" tint="-0.499984740745262"/>
      </bottom>
      <diagonal/>
    </border>
    <border>
      <left style="thin">
        <color theme="0" tint="-0.499984740745262"/>
      </left>
      <right style="thin">
        <color rgb="FF002060"/>
      </right>
      <top style="thin">
        <color rgb="FF002060"/>
      </top>
      <bottom style="thin">
        <color theme="0" tint="-0.499984740745262"/>
      </bottom>
      <diagonal/>
    </border>
    <border>
      <left/>
      <right style="thin">
        <color theme="0" tint="-0.499984740745262"/>
      </right>
      <top style="thin">
        <color rgb="FF002060"/>
      </top>
      <bottom style="thin">
        <color rgb="FF002060"/>
      </bottom>
      <diagonal/>
    </border>
    <border>
      <left style="thin">
        <color theme="0" tint="-0.499984740745262"/>
      </left>
      <right style="thin">
        <color rgb="FF002060"/>
      </right>
      <top style="thin">
        <color rgb="FF002060"/>
      </top>
      <bottom style="thin">
        <color rgb="FF002060"/>
      </bottom>
      <diagonal/>
    </border>
    <border>
      <left/>
      <right style="thin">
        <color theme="0" tint="-0.499984740745262"/>
      </right>
      <top style="thin">
        <color theme="0" tint="-0.499984740745262"/>
      </top>
      <bottom style="thin">
        <color rgb="FF002060"/>
      </bottom>
      <diagonal/>
    </border>
    <border>
      <left style="thin">
        <color rgb="FF002060"/>
      </left>
      <right/>
      <top style="thin">
        <color theme="0" tint="-0.499984740745262"/>
      </top>
      <bottom/>
      <diagonal/>
    </border>
    <border>
      <left style="thin">
        <color theme="0" tint="-0.499984740745262"/>
      </left>
      <right style="thin">
        <color rgb="FF002060"/>
      </right>
      <top style="thin">
        <color theme="0" tint="-0.499984740745262"/>
      </top>
      <bottom/>
      <diagonal/>
    </border>
    <border>
      <left style="thin">
        <color theme="0" tint="-0.499984740745262"/>
      </left>
      <right style="thin">
        <color rgb="FF002060"/>
      </right>
      <top/>
      <bottom style="thin">
        <color rgb="FF002060"/>
      </bottom>
      <diagonal/>
    </border>
    <border>
      <left/>
      <right/>
      <top style="thin">
        <color rgb="FF002060"/>
      </top>
      <bottom/>
      <diagonal/>
    </border>
    <border>
      <left/>
      <right/>
      <top style="thin">
        <color theme="0" tint="-0.499984740745262"/>
      </top>
      <bottom style="thin">
        <color rgb="FF002060"/>
      </bottom>
      <diagonal/>
    </border>
    <border>
      <left style="thin">
        <color rgb="FF002060"/>
      </left>
      <right style="thin">
        <color theme="0" tint="-0.499984740745262"/>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thin">
        <color theme="0" tint="-0.499984740745262"/>
      </right>
      <top/>
      <bottom/>
      <diagonal/>
    </border>
    <border>
      <left/>
      <right style="thin">
        <color rgb="FF002060"/>
      </right>
      <top/>
      <bottom style="thin">
        <color rgb="FF002060"/>
      </bottom>
      <diagonal/>
    </border>
    <border>
      <left style="thin">
        <color rgb="FF002060"/>
      </left>
      <right style="thin">
        <color theme="0" tint="-0.499984740745262"/>
      </right>
      <top style="thin">
        <color theme="0" tint="-0.499984740745262"/>
      </top>
      <bottom style="thin">
        <color rgb="FF002060"/>
      </bottom>
      <diagonal/>
    </border>
    <border>
      <left/>
      <right style="thin">
        <color rgb="FF002060"/>
      </right>
      <top style="thin">
        <color theme="0" tint="-0.499984740745262"/>
      </top>
      <bottom style="thin">
        <color rgb="FF002060"/>
      </bottom>
      <diagonal/>
    </border>
    <border>
      <left style="thin">
        <color theme="0" tint="-0.499984740745262"/>
      </left>
      <right style="thin">
        <color rgb="FF002060"/>
      </right>
      <top style="thin">
        <color theme="0" tint="-0.499984740745262"/>
      </top>
      <bottom style="thin">
        <color rgb="FF002060"/>
      </bottom>
      <diagonal/>
    </border>
    <border>
      <left style="thin">
        <color rgb="FF002060"/>
      </left>
      <right style="thin">
        <color theme="0" tint="-0.499984740745262"/>
      </right>
      <top style="thin">
        <color theme="0" tint="-0.499984740745262"/>
      </top>
      <bottom/>
      <diagonal/>
    </border>
    <border>
      <left style="thin">
        <color theme="0" tint="-0.499984740745262"/>
      </left>
      <right style="thin">
        <color rgb="FF002060"/>
      </right>
      <top style="thin">
        <color rgb="FF002060"/>
      </top>
      <bottom/>
      <diagonal/>
    </border>
    <border>
      <left/>
      <right style="thin">
        <color rgb="FF002060"/>
      </right>
      <top style="thin">
        <color rgb="FF002060"/>
      </top>
      <bottom/>
      <diagonal/>
    </border>
    <border>
      <left style="thin">
        <color theme="0" tint="-0.499984740745262"/>
      </left>
      <right style="thin">
        <color rgb="FF002060"/>
      </right>
      <top/>
      <bottom style="thin">
        <color theme="0" tint="-0.499984740745262"/>
      </bottom>
      <diagonal/>
    </border>
    <border>
      <left style="thin">
        <color rgb="FF002060"/>
      </left>
      <right style="thin">
        <color rgb="FF002060"/>
      </right>
      <top style="thin">
        <color theme="0" tint="-0.499984740745262"/>
      </top>
      <bottom style="thin">
        <color rgb="FF002060"/>
      </bottom>
      <diagonal/>
    </border>
    <border>
      <left style="thin">
        <color rgb="FF002060"/>
      </left>
      <right style="thin">
        <color rgb="FF002060"/>
      </right>
      <top style="thin">
        <color theme="0" tint="-0.499984740745262"/>
      </top>
      <bottom style="thin">
        <color theme="0" tint="-0.499984740745262"/>
      </bottom>
      <diagonal/>
    </border>
    <border>
      <left style="thin">
        <color theme="0" tint="-0.499984740745262"/>
      </left>
      <right/>
      <top style="thin">
        <color rgb="FF002060"/>
      </top>
      <bottom style="thin">
        <color theme="0" tint="-0.499984740745262"/>
      </bottom>
      <diagonal/>
    </border>
    <border>
      <left/>
      <right style="thin">
        <color rgb="FF002060"/>
      </right>
      <top style="thin">
        <color rgb="FF002060"/>
      </top>
      <bottom style="thin">
        <color theme="0" tint="-0.499984740745262"/>
      </bottom>
      <diagonal/>
    </border>
    <border>
      <left style="thin">
        <color theme="0" tint="-0.499984740745262"/>
      </left>
      <right/>
      <top style="thin">
        <color theme="2" tint="-0.499984740745262"/>
      </top>
      <bottom/>
      <diagonal/>
    </border>
    <border>
      <left style="thin">
        <color theme="0" tint="-0.499984740745262"/>
      </left>
      <right/>
      <top style="thin">
        <color rgb="FF002060"/>
      </top>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bottom style="medium">
        <color indexed="64"/>
      </bottom>
      <diagonal/>
    </border>
    <border>
      <left style="medium">
        <color indexed="64"/>
      </left>
      <right style="thin">
        <color theme="0" tint="-0.499984740745262"/>
      </right>
      <top/>
      <bottom style="medium">
        <color indexed="64"/>
      </bottom>
      <diagonal/>
    </border>
    <border>
      <left/>
      <right style="medium">
        <color indexed="64"/>
      </right>
      <top/>
      <bottom/>
      <diagonal/>
    </border>
    <border>
      <left style="thin">
        <color theme="0" tint="-0.499984740745262"/>
      </left>
      <right style="medium">
        <color indexed="64"/>
      </right>
      <top/>
      <bottom/>
      <diagonal/>
    </border>
    <border>
      <left style="medium">
        <color indexed="64"/>
      </left>
      <right style="thin">
        <color theme="0" tint="-0.499984740745262"/>
      </right>
      <top/>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medium">
        <color indexed="64"/>
      </right>
      <top/>
      <bottom style="medium">
        <color indexed="64"/>
      </bottom>
      <diagonal/>
    </border>
    <border>
      <left style="thin">
        <color theme="0" tint="-0.499984740745262"/>
      </left>
      <right/>
      <top style="thin">
        <color rgb="FF002060"/>
      </top>
      <bottom style="thin">
        <color rgb="FF002060"/>
      </bottom>
      <diagonal/>
    </border>
    <border>
      <left style="thin">
        <color theme="0" tint="-0.499984740745262"/>
      </left>
      <right/>
      <top/>
      <bottom style="thin">
        <color rgb="FF002060"/>
      </bottom>
      <diagonal/>
    </border>
    <border>
      <left style="thin">
        <color theme="0" tint="-0.499984740745262"/>
      </left>
      <right style="medium">
        <color indexed="64"/>
      </right>
      <top style="medium">
        <color indexed="64"/>
      </top>
      <bottom/>
      <diagonal/>
    </border>
    <border>
      <left style="thin">
        <color theme="0" tint="-0.499984740745262"/>
      </left>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top style="thin">
        <color theme="0" tint="-0.499984740745262"/>
      </top>
      <bottom style="thin">
        <color rgb="FF002060"/>
      </bottom>
      <diagonal/>
    </border>
    <border>
      <left style="thin">
        <color theme="0" tint="-0.499984740745262"/>
      </left>
      <right style="medium">
        <color indexed="64"/>
      </right>
      <top style="thin">
        <color rgb="FF002060"/>
      </top>
      <bottom style="thin">
        <color theme="0" tint="-0.499984740745262"/>
      </bottom>
      <diagonal/>
    </border>
    <border>
      <left style="medium">
        <color indexed="64"/>
      </left>
      <right style="thin">
        <color theme="0" tint="-0.499984740745262"/>
      </right>
      <top/>
      <bottom style="thin">
        <color rgb="FF002060"/>
      </bottom>
      <diagonal/>
    </border>
    <border>
      <left/>
      <right/>
      <top/>
      <bottom style="medium">
        <color indexed="64"/>
      </bottom>
      <diagonal/>
    </border>
    <border>
      <left style="medium">
        <color indexed="64"/>
      </left>
      <right style="thin">
        <color rgb="FF002060"/>
      </right>
      <top/>
      <bottom style="medium">
        <color indexed="64"/>
      </bottom>
      <diagonal/>
    </border>
    <border>
      <left style="medium">
        <color indexed="64"/>
      </left>
      <right style="thin">
        <color rgb="FF002060"/>
      </right>
      <top/>
      <bottom/>
      <diagonal/>
    </border>
    <border>
      <left style="medium">
        <color indexed="64"/>
      </left>
      <right style="thin">
        <color theme="0" tint="-0.499984740745262"/>
      </right>
      <top style="thin">
        <color theme="0" tint="-0.499984740745262"/>
      </top>
      <bottom/>
      <diagonal/>
    </border>
    <border>
      <left/>
      <right/>
      <top style="medium">
        <color indexed="64"/>
      </top>
      <bottom/>
      <diagonal/>
    </border>
    <border>
      <left style="medium">
        <color indexed="64"/>
      </left>
      <right style="thin">
        <color rgb="FF002060"/>
      </right>
      <top style="medium">
        <color indexed="64"/>
      </top>
      <bottom/>
      <diagonal/>
    </border>
    <border>
      <left style="thin">
        <color theme="0" tint="-0.499984740745262"/>
      </left>
      <right style="thin">
        <color theme="0" tint="-0.499984740745262"/>
      </right>
      <top style="thin">
        <color theme="2" tint="-0.499984740745262"/>
      </top>
      <bottom style="medium">
        <color indexed="64"/>
      </bottom>
      <diagonal/>
    </border>
    <border>
      <left style="thin">
        <color theme="0" tint="-0.499984740745262"/>
      </left>
      <right style="medium">
        <color indexed="64"/>
      </right>
      <top/>
      <bottom style="thin">
        <color theme="0" tint="-0.499984740745262"/>
      </bottom>
      <diagonal/>
    </border>
    <border>
      <left style="thin">
        <color rgb="FF002060"/>
      </left>
      <right/>
      <top/>
      <bottom style="thin">
        <color theme="0" tint="-0.499984740745262"/>
      </bottom>
      <diagonal/>
    </border>
    <border>
      <left style="thin">
        <color rgb="FF002060"/>
      </left>
      <right style="thin">
        <color theme="0" tint="-0.499984740745262"/>
      </right>
      <top/>
      <bottom style="thin">
        <color rgb="FF002060"/>
      </bottom>
      <diagonal/>
    </border>
    <border>
      <left style="thin">
        <color rgb="FF002060"/>
      </left>
      <right style="thin">
        <color theme="0" tint="-0.499984740745262"/>
      </right>
      <top style="thin">
        <color theme="0" tint="-0.499984740745262"/>
      </top>
      <bottom style="thin">
        <color theme="0" tint="-0.499984740745262"/>
      </bottom>
      <diagonal/>
    </border>
    <border>
      <left style="medium">
        <color indexed="64"/>
      </left>
      <right style="thin">
        <color theme="2" tint="-0.499984740745262"/>
      </right>
      <top/>
      <bottom style="thin">
        <color theme="0" tint="-0.499984740745262"/>
      </bottom>
      <diagonal/>
    </border>
    <border>
      <left style="thin">
        <color theme="0" tint="-0.499984740745262"/>
      </left>
      <right style="thin">
        <color rgb="FF002060"/>
      </right>
      <top style="thin">
        <color theme="2" tint="-0.499984740745262"/>
      </top>
      <bottom style="medium">
        <color indexed="64"/>
      </bottom>
      <diagonal/>
    </border>
    <border>
      <left/>
      <right style="thin">
        <color rgb="FF002060"/>
      </right>
      <top/>
      <bottom style="medium">
        <color indexed="64"/>
      </bottom>
      <diagonal/>
    </border>
    <border>
      <left style="thin">
        <color theme="0" tint="-0.499984740745262"/>
      </left>
      <right style="thin">
        <color theme="2" tint="-0.499984740745262"/>
      </right>
      <top/>
      <bottom/>
      <diagonal/>
    </border>
    <border>
      <left style="medium">
        <color indexed="64"/>
      </left>
      <right style="thin">
        <color theme="2" tint="-0.499984740745262"/>
      </right>
      <top style="thin">
        <color theme="0" tint="-0.499984740745262"/>
      </top>
      <bottom/>
      <diagonal/>
    </border>
    <border>
      <left style="thin">
        <color theme="0" tint="-0.499984740745262"/>
      </left>
      <right style="thin">
        <color rgb="FF002060"/>
      </right>
      <top style="medium">
        <color indexed="64"/>
      </top>
      <bottom style="thin">
        <color theme="0" tint="-0.499984740745262"/>
      </bottom>
      <diagonal/>
    </border>
    <border>
      <left/>
      <right style="thin">
        <color rgb="FF002060"/>
      </right>
      <top style="medium">
        <color indexed="64"/>
      </top>
      <bottom/>
      <diagonal/>
    </border>
    <border>
      <left style="thin">
        <color theme="0" tint="-0.499984740745262"/>
      </left>
      <right style="thin">
        <color rgb="FF002060"/>
      </right>
      <top style="thin">
        <color theme="0" tint="-0.499984740745262"/>
      </top>
      <bottom style="medium">
        <color indexed="64"/>
      </bottom>
      <diagonal/>
    </border>
    <border>
      <left/>
      <right style="medium">
        <color indexed="64"/>
      </right>
      <top/>
      <bottom style="thin">
        <color theme="0" tint="-0.499984740745262"/>
      </bottom>
      <diagonal/>
    </border>
    <border>
      <left/>
      <right style="medium">
        <color indexed="64"/>
      </right>
      <top style="medium">
        <color indexed="64"/>
      </top>
      <bottom style="thin">
        <color theme="0" tint="-0.499984740745262"/>
      </bottom>
      <diagonal/>
    </border>
    <border>
      <left/>
      <right/>
      <top style="medium">
        <color indexed="64"/>
      </top>
      <bottom style="thin">
        <color theme="0" tint="-0.499984740745262"/>
      </bottom>
      <diagonal/>
    </border>
    <border>
      <left style="thin">
        <color theme="0" tint="-0.499984740745262"/>
      </left>
      <right style="thin">
        <color rgb="FF002060"/>
      </right>
      <top style="thin">
        <color theme="2" tint="-0.499984740745262"/>
      </top>
      <bottom/>
      <diagonal/>
    </border>
    <border>
      <left style="thin">
        <color theme="0" tint="-0.499984740745262"/>
      </left>
      <right style="thin">
        <color rgb="FF002060"/>
      </right>
      <top style="thin">
        <color theme="2" tint="-0.499984740745262"/>
      </top>
      <bottom style="thin">
        <color theme="0" tint="-0.499984740745262"/>
      </bottom>
      <diagonal/>
    </border>
    <border>
      <left/>
      <right style="thin">
        <color rgb="FF002060"/>
      </right>
      <top/>
      <bottom/>
      <diagonal/>
    </border>
    <border>
      <left style="thin">
        <color rgb="FF002060"/>
      </left>
      <right/>
      <top style="thin">
        <color theme="2" tint="-0.499984740745262"/>
      </top>
      <bottom style="thin">
        <color theme="0" tint="-0.499984740745262"/>
      </bottom>
      <diagonal/>
    </border>
    <border>
      <left style="thin">
        <color theme="2" tint="-0.499984740745262"/>
      </left>
      <right style="thin">
        <color theme="2" tint="-0.499984740745262"/>
      </right>
      <top/>
      <bottom style="thin">
        <color theme="0" tint="-0.499984740745262"/>
      </bottom>
      <diagonal/>
    </border>
    <border>
      <left style="thin">
        <color theme="0" tint="-0.499984740745262"/>
      </left>
      <right style="thin">
        <color theme="2" tint="-0.499984740745262"/>
      </right>
      <top/>
      <bottom style="thin">
        <color theme="0" tint="-0.499984740745262"/>
      </bottom>
      <diagonal/>
    </border>
    <border>
      <left style="thin">
        <color theme="0" tint="-0.499984740745262"/>
      </left>
      <right style="thin">
        <color indexed="64"/>
      </right>
      <top/>
      <bottom style="thin">
        <color theme="2" tint="-0.499984740745262"/>
      </bottom>
      <diagonal/>
    </border>
    <border>
      <left style="thin">
        <color rgb="FF002060"/>
      </left>
      <right style="thin">
        <color rgb="FF002060"/>
      </right>
      <top/>
      <bottom/>
      <diagonal/>
    </border>
    <border>
      <left style="thin">
        <color rgb="FF002060"/>
      </left>
      <right style="thin">
        <color theme="0" tint="-0.499984740745262"/>
      </right>
      <top/>
      <bottom style="thin">
        <color theme="0" tint="-0.499984740745262"/>
      </bottom>
      <diagonal/>
    </border>
    <border>
      <left style="thin">
        <color rgb="FF002060"/>
      </left>
      <right style="thin">
        <color theme="0" tint="-0.499984740745262"/>
      </right>
      <top style="thin">
        <color rgb="FF002060"/>
      </top>
      <bottom style="thin">
        <color theme="0" tint="-0.499984740745262"/>
      </bottom>
      <diagonal/>
    </border>
    <border>
      <left style="thin">
        <color rgb="FF002060"/>
      </left>
      <right style="thin">
        <color theme="0" tint="-0.499984740745262"/>
      </right>
      <top style="thin">
        <color rgb="FF002060"/>
      </top>
      <bottom/>
      <diagonal/>
    </border>
    <border>
      <left style="thin">
        <color theme="0" tint="-0.499984740745262"/>
      </left>
      <right style="thin">
        <color theme="2" tint="-0.499984740745262"/>
      </right>
      <top style="thin">
        <color theme="0" tint="-0.499984740745262"/>
      </top>
      <bottom style="thin">
        <color theme="2" tint="-0.499984740745262"/>
      </bottom>
      <diagonal/>
    </border>
    <border>
      <left/>
      <right style="thin">
        <color theme="2" tint="-0.499984740745262"/>
      </right>
      <top style="thin">
        <color theme="3" tint="-0.499984740745262"/>
      </top>
      <bottom style="thin">
        <color theme="2" tint="-0.499984740745262"/>
      </bottom>
      <diagonal/>
    </border>
    <border>
      <left/>
      <right/>
      <top style="thin">
        <color theme="3" tint="-0.499984740745262"/>
      </top>
      <bottom style="thin">
        <color theme="2" tint="-0.499984740745262"/>
      </bottom>
      <diagonal/>
    </border>
    <border>
      <left style="thin">
        <color theme="2" tint="-0.499984740745262"/>
      </left>
      <right/>
      <top style="thin">
        <color theme="3" tint="-0.499984740745262"/>
      </top>
      <bottom style="thin">
        <color theme="2" tint="-0.499984740745262"/>
      </bottom>
      <diagonal/>
    </border>
    <border>
      <left style="thin">
        <color theme="2" tint="-0.499984740745262"/>
      </left>
      <right style="thin">
        <color theme="2" tint="-0.499984740745262"/>
      </right>
      <top style="thin">
        <color theme="1" tint="0.24994659260841701"/>
      </top>
      <bottom/>
      <diagonal/>
    </border>
    <border>
      <left style="thin">
        <color rgb="FF002060"/>
      </left>
      <right style="thin">
        <color rgb="FF002060"/>
      </right>
      <top/>
      <bottom style="thin">
        <color theme="0" tint="-0.499984740745262"/>
      </bottom>
      <diagonal/>
    </border>
    <border>
      <left/>
      <right style="thin">
        <color rgb="FF002060"/>
      </right>
      <top/>
      <bottom style="thin">
        <color theme="0" tint="-0.499984740745262"/>
      </bottom>
      <diagonal/>
    </border>
    <border>
      <left/>
      <right style="thin">
        <color rgb="FF002060"/>
      </right>
      <top style="thin">
        <color theme="0" tint="-0.499984740745262"/>
      </top>
      <bottom style="thin">
        <color theme="0" tint="-0.499984740745262"/>
      </bottom>
      <diagonal/>
    </border>
    <border>
      <left style="thin">
        <color theme="2" tint="-0.499984740745262"/>
      </left>
      <right style="thin">
        <color theme="0" tint="-0.499984740745262"/>
      </right>
      <top/>
      <bottom/>
      <diagonal/>
    </border>
    <border>
      <left/>
      <right style="thin">
        <color theme="0" tint="-0.499984740745262"/>
      </right>
      <top style="thin">
        <color theme="1" tint="0.24994659260841701"/>
      </top>
      <bottom style="thin">
        <color theme="0" tint="-0.499984740745262"/>
      </bottom>
      <diagonal/>
    </border>
    <border>
      <left/>
      <right/>
      <top style="thin">
        <color theme="1" tint="0.24994659260841701"/>
      </top>
      <bottom style="thin">
        <color theme="0" tint="-0.499984740745262"/>
      </bottom>
      <diagonal/>
    </border>
    <border>
      <left style="thin">
        <color theme="2" tint="-0.499984740745262"/>
      </left>
      <right/>
      <top style="thin">
        <color theme="1" tint="0.24994659260841701"/>
      </top>
      <bottom style="thin">
        <color theme="0" tint="-0.499984740745262"/>
      </bottom>
      <diagonal/>
    </border>
    <border>
      <left/>
      <right style="thin">
        <color theme="2" tint="-0.499984740745262"/>
      </right>
      <top style="thin">
        <color theme="1" tint="0.24994659260841701"/>
      </top>
      <bottom style="thin">
        <color theme="0" tint="-0.499984740745262"/>
      </bottom>
      <diagonal/>
    </border>
    <border>
      <left/>
      <right/>
      <top style="thin">
        <color theme="1" tint="0.24994659260841701"/>
      </top>
      <bottom style="thin">
        <color theme="1" tint="0.24994659260841701"/>
      </bottom>
      <diagonal/>
    </border>
    <border>
      <left style="thin">
        <color theme="2" tint="-0.499984740745262"/>
      </left>
      <right/>
      <top style="thin">
        <color theme="1" tint="0.24994659260841701"/>
      </top>
      <bottom style="thin">
        <color theme="1" tint="0.24994659260841701"/>
      </bottom>
      <diagonal/>
    </border>
    <border>
      <left/>
      <right style="thin">
        <color theme="2" tint="-0.499984740745262"/>
      </right>
      <top style="thin">
        <color theme="1" tint="0.24994659260841701"/>
      </top>
      <bottom style="thin">
        <color theme="1" tint="0.24994659260841701"/>
      </bottom>
      <diagonal/>
    </border>
    <border>
      <left/>
      <right style="thin">
        <color theme="0" tint="-0.499984740745262"/>
      </right>
      <top style="thin">
        <color theme="1" tint="0.24994659260841701"/>
      </top>
      <bottom style="thin">
        <color theme="1" tint="0.24994659260841701"/>
      </bottom>
      <diagonal/>
    </border>
    <border>
      <left style="thin">
        <color theme="2" tint="-0.499984740745262"/>
      </left>
      <right/>
      <top style="thin">
        <color theme="1" tint="0.24994659260841701"/>
      </top>
      <bottom/>
      <diagonal/>
    </border>
    <border>
      <left/>
      <right style="thin">
        <color rgb="FF002060"/>
      </right>
      <top style="thin">
        <color theme="0" tint="-0.499984740745262"/>
      </top>
      <bottom/>
      <diagonal/>
    </border>
    <border>
      <left/>
      <right style="thin">
        <color theme="2" tint="-0.499984740745262"/>
      </right>
      <top style="thin">
        <color theme="0" tint="-0.499984740745262"/>
      </top>
      <bottom style="thin">
        <color theme="2" tint="-0.499984740745262"/>
      </bottom>
      <diagonal/>
    </border>
    <border>
      <left style="thin">
        <color theme="2" tint="-0.499984740745262"/>
      </left>
      <right/>
      <top style="thin">
        <color theme="0" tint="-0.499984740745262"/>
      </top>
      <bottom style="thin">
        <color theme="2" tint="-0.499984740745262"/>
      </bottom>
      <diagonal/>
    </border>
    <border>
      <left/>
      <right/>
      <top style="thin">
        <color theme="1" tint="0.24994659260841701"/>
      </top>
      <bottom/>
      <diagonal/>
    </border>
    <border>
      <left/>
      <right style="thin">
        <color theme="2" tint="-0.499984740745262"/>
      </right>
      <top style="thin">
        <color theme="1" tint="0.24994659260841701"/>
      </top>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theme="3" tint="-0.499984740745262"/>
      </top>
      <bottom style="thin">
        <color theme="0" tint="-0.499984740745262"/>
      </bottom>
      <diagonal/>
    </border>
    <border>
      <left style="thin">
        <color theme="0" tint="-0.499984740745262"/>
      </left>
      <right/>
      <top style="thin">
        <color theme="3" tint="-0.499984740745262"/>
      </top>
      <bottom style="thin">
        <color theme="3" tint="-0.499984740745262"/>
      </bottom>
      <diagonal/>
    </border>
    <border>
      <left style="thin">
        <color theme="0" tint="-0.499984740745262"/>
      </left>
      <right/>
      <top style="thin">
        <color theme="0" tint="-0.499984740745262"/>
      </top>
      <bottom style="thin">
        <color theme="3" tint="-0.499984740745262"/>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diagonal/>
    </border>
    <border>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theme="6"/>
      </left>
      <right style="thin">
        <color theme="6"/>
      </right>
      <top/>
      <bottom/>
      <diagonal/>
    </border>
    <border>
      <left/>
      <right style="thin">
        <color theme="0" tint="-0.499984740745262"/>
      </right>
      <top/>
      <bottom style="thin">
        <color theme="2" tint="-0.249977111117893"/>
      </bottom>
      <diagonal/>
    </border>
    <border>
      <left style="thin">
        <color theme="0" tint="-0.499984740745262"/>
      </left>
      <right style="thin">
        <color theme="0" tint="-0.499984740745262"/>
      </right>
      <top/>
      <bottom style="thin">
        <color theme="2" tint="-0.249977111117893"/>
      </bottom>
      <diagonal/>
    </border>
    <border>
      <left/>
      <right style="thin">
        <color theme="0" tint="-0.499984740745262"/>
      </right>
      <top style="thin">
        <color theme="0" tint="-0.499984740745262"/>
      </top>
      <bottom style="thin">
        <color theme="2" tint="-0.249977111117893"/>
      </bottom>
      <diagonal/>
    </border>
    <border>
      <left style="thin">
        <color theme="0" tint="-0.499984740745262"/>
      </left>
      <right style="thin">
        <color theme="0" tint="-0.499984740745262"/>
      </right>
      <top style="thin">
        <color theme="0" tint="-0.499984740745262"/>
      </top>
      <bottom style="thin">
        <color theme="2" tint="-0.249977111117893"/>
      </bottom>
      <diagonal/>
    </border>
    <border>
      <left style="thin">
        <color theme="0" tint="-0.499984740745262"/>
      </left>
      <right/>
      <top style="thin">
        <color theme="0" tint="-0.499984740745262"/>
      </top>
      <bottom style="thin">
        <color theme="2" tint="-0.249977111117893"/>
      </bottom>
      <diagonal/>
    </border>
    <border>
      <left style="thin">
        <color theme="0" tint="-0.499984740745262"/>
      </left>
      <right style="thin">
        <color theme="2" tint="-0.249977111117893"/>
      </right>
      <top style="thin">
        <color theme="0" tint="-0.499984740745262"/>
      </top>
      <bottom style="thin">
        <color theme="2" tint="-0.249977111117893"/>
      </bottom>
      <diagonal/>
    </border>
    <border>
      <left/>
      <right/>
      <top style="thin">
        <color theme="0" tint="-0.499984740745262"/>
      </top>
      <bottom style="thin">
        <color theme="2" tint="-0.249977111117893"/>
      </bottom>
      <diagonal/>
    </border>
    <border>
      <left style="thin">
        <color theme="2" tint="-0.499984740745262"/>
      </left>
      <right/>
      <top style="thin">
        <color theme="0" tint="-0.499984740745262"/>
      </top>
      <bottom/>
      <diagonal/>
    </border>
  </borders>
  <cellStyleXfs count="13">
    <xf numFmtId="0" fontId="0" fillId="0" borderId="0"/>
    <xf numFmtId="0" fontId="8" fillId="0" borderId="0"/>
    <xf numFmtId="164" fontId="7" fillId="0" borderId="0" applyFont="0" applyFill="0" applyBorder="0" applyAlignment="0" applyProtection="0"/>
    <xf numFmtId="0" fontId="8" fillId="0" borderId="0"/>
    <xf numFmtId="165"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0" fontId="8" fillId="0" borderId="0"/>
    <xf numFmtId="0" fontId="79" fillId="0" borderId="0"/>
  </cellStyleXfs>
  <cellXfs count="3566">
    <xf numFmtId="0" fontId="0" fillId="0" borderId="0" xfId="0"/>
    <xf numFmtId="0" fontId="1" fillId="0" borderId="0" xfId="0" applyFont="1" applyAlignment="1">
      <alignment horizontal="justify" vertical="center"/>
    </xf>
    <xf numFmtId="0" fontId="1" fillId="0" borderId="0" xfId="0" applyFont="1"/>
    <xf numFmtId="0" fontId="1" fillId="0" borderId="0" xfId="0" applyFont="1" applyAlignment="1">
      <alignment vertical="center"/>
    </xf>
    <xf numFmtId="0" fontId="1" fillId="0" borderId="2" xfId="0" applyFont="1" applyBorder="1" applyAlignment="1">
      <alignment horizontal="justify" vertical="center"/>
    </xf>
    <xf numFmtId="0" fontId="1" fillId="3" borderId="0" xfId="0" applyFont="1" applyFill="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4" fontId="1" fillId="0" borderId="0" xfId="0" applyNumberFormat="1" applyFont="1" applyAlignment="1">
      <alignment horizontal="center" vertical="center"/>
    </xf>
    <xf numFmtId="4" fontId="1" fillId="0" borderId="3" xfId="0" applyNumberFormat="1" applyFont="1" applyBorder="1" applyAlignment="1">
      <alignment horizontal="center" vertical="center"/>
    </xf>
    <xf numFmtId="0" fontId="4" fillId="5" borderId="4" xfId="0" applyFont="1" applyFill="1" applyBorder="1" applyAlignment="1">
      <alignment horizontal="center" vertical="center" wrapText="1"/>
    </xf>
    <xf numFmtId="0" fontId="4" fillId="5" borderId="4" xfId="0" applyFont="1" applyFill="1" applyBorder="1" applyAlignment="1">
      <alignment horizontal="center" vertical="top" wrapText="1"/>
    </xf>
    <xf numFmtId="0" fontId="1" fillId="0" borderId="0" xfId="0" applyFont="1" applyAlignment="1">
      <alignment horizontal="center"/>
    </xf>
    <xf numFmtId="0" fontId="3" fillId="4" borderId="4" xfId="0"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1" fillId="3" borderId="4" xfId="0" applyFont="1" applyFill="1" applyBorder="1" applyAlignment="1">
      <alignment horizontal="justify" vertical="center" wrapText="1"/>
    </xf>
    <xf numFmtId="0" fontId="3" fillId="7" borderId="4" xfId="0" applyFont="1" applyFill="1" applyBorder="1" applyAlignment="1">
      <alignment horizontal="center" vertical="top" wrapText="1"/>
    </xf>
    <xf numFmtId="0" fontId="1" fillId="0" borderId="4" xfId="0" applyFont="1" applyBorder="1" applyAlignment="1">
      <alignment horizontal="justify" vertical="center" wrapText="1"/>
    </xf>
    <xf numFmtId="0" fontId="5" fillId="0" borderId="0" xfId="0" applyFont="1"/>
    <xf numFmtId="0" fontId="1" fillId="0" borderId="5" xfId="0" applyFont="1" applyBorder="1" applyAlignment="1">
      <alignment horizontal="justify" vertical="center"/>
    </xf>
    <xf numFmtId="0" fontId="1" fillId="0" borderId="4" xfId="0" applyFont="1" applyBorder="1" applyAlignment="1">
      <alignment horizontal="justify" vertical="center"/>
    </xf>
    <xf numFmtId="0" fontId="1" fillId="0" borderId="5" xfId="0" applyFont="1" applyBorder="1" applyAlignment="1">
      <alignment horizontal="justify" vertical="center" wrapText="1"/>
    </xf>
    <xf numFmtId="0" fontId="1" fillId="0" borderId="5" xfId="0" applyFont="1" applyBorder="1" applyAlignment="1">
      <alignment horizontal="center" vertical="center" wrapText="1"/>
    </xf>
    <xf numFmtId="49" fontId="1" fillId="0" borderId="5" xfId="0" applyNumberFormat="1" applyFont="1" applyBorder="1" applyAlignment="1">
      <alignment horizontal="justify" vertical="top" wrapText="1"/>
    </xf>
    <xf numFmtId="4" fontId="1" fillId="0" borderId="5"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xf numFmtId="0" fontId="1" fillId="0" borderId="4" xfId="0" applyFont="1" applyBorder="1" applyAlignment="1">
      <alignment horizontal="left" vertical="top" wrapText="1"/>
    </xf>
    <xf numFmtId="4" fontId="6" fillId="2" borderId="9" xfId="0" applyNumberFormat="1" applyFont="1" applyFill="1" applyBorder="1" applyAlignment="1">
      <alignment horizontal="center" vertical="center"/>
    </xf>
    <xf numFmtId="0" fontId="3" fillId="4"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4"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3" fillId="4" borderId="4" xfId="0" applyFont="1" applyFill="1" applyBorder="1" applyAlignment="1">
      <alignment horizontal="center" vertical="top" wrapText="1"/>
    </xf>
    <xf numFmtId="0" fontId="1" fillId="0" borderId="7" xfId="0" applyFont="1" applyBorder="1" applyAlignment="1">
      <alignment horizontal="justify" vertical="center" wrapText="1"/>
    </xf>
    <xf numFmtId="0" fontId="1" fillId="0" borderId="7" xfId="0" applyFont="1" applyBorder="1" applyAlignment="1">
      <alignment horizontal="justify" vertical="center" wrapText="1" readingOrder="1"/>
    </xf>
    <xf numFmtId="0" fontId="1" fillId="3" borderId="5" xfId="0" applyFont="1" applyFill="1" applyBorder="1" applyAlignment="1">
      <alignment horizontal="center" vertical="center" wrapText="1"/>
    </xf>
    <xf numFmtId="0" fontId="5" fillId="0" borderId="4" xfId="0" applyFont="1" applyBorder="1" applyAlignment="1">
      <alignment horizontal="justify" vertical="center" wrapText="1"/>
    </xf>
    <xf numFmtId="0" fontId="9" fillId="0" borderId="10" xfId="1" applyFont="1" applyBorder="1"/>
    <xf numFmtId="0" fontId="9" fillId="0" borderId="11" xfId="1" applyFont="1" applyBorder="1"/>
    <xf numFmtId="0" fontId="9" fillId="0" borderId="11" xfId="1" applyFont="1" applyBorder="1" applyAlignment="1">
      <alignment horizontal="left"/>
    </xf>
    <xf numFmtId="0" fontId="9" fillId="0" borderId="11" xfId="1" applyFont="1" applyBorder="1" applyAlignment="1">
      <alignment vertical="center"/>
    </xf>
    <xf numFmtId="0" fontId="10" fillId="0" borderId="11" xfId="1" applyFont="1" applyBorder="1" applyAlignment="1">
      <alignment horizontal="center"/>
    </xf>
    <xf numFmtId="4" fontId="9" fillId="0" borderId="11" xfId="1" applyNumberFormat="1" applyFont="1" applyBorder="1" applyAlignment="1">
      <alignment horizontal="right"/>
    </xf>
    <xf numFmtId="4" fontId="9" fillId="0" borderId="12" xfId="1" applyNumberFormat="1" applyFont="1" applyBorder="1" applyAlignment="1">
      <alignment horizontal="right"/>
    </xf>
    <xf numFmtId="0" fontId="9" fillId="0" borderId="0" xfId="1" applyFont="1"/>
    <xf numFmtId="0" fontId="9" fillId="0" borderId="2" xfId="1" applyFont="1" applyBorder="1"/>
    <xf numFmtId="0" fontId="9" fillId="0" borderId="0" xfId="1" applyFont="1" applyAlignment="1">
      <alignment horizontal="left"/>
    </xf>
    <xf numFmtId="0" fontId="9" fillId="0" borderId="0" xfId="1" applyFont="1" applyAlignment="1">
      <alignment vertical="center"/>
    </xf>
    <xf numFmtId="0" fontId="10" fillId="0" borderId="0" xfId="1" applyFont="1" applyAlignment="1">
      <alignment horizontal="center"/>
    </xf>
    <xf numFmtId="4" fontId="9" fillId="0" borderId="0" xfId="1" applyNumberFormat="1" applyFont="1" applyAlignment="1">
      <alignment horizontal="right"/>
    </xf>
    <xf numFmtId="4" fontId="9" fillId="0" borderId="3" xfId="1" applyNumberFormat="1" applyFont="1" applyBorder="1" applyAlignment="1">
      <alignment horizontal="right"/>
    </xf>
    <xf numFmtId="0" fontId="4" fillId="2" borderId="7" xfId="0" applyFont="1" applyFill="1" applyBorder="1" applyAlignment="1">
      <alignment horizontal="left" vertical="center" wrapText="1" readingOrder="1"/>
    </xf>
    <xf numFmtId="0" fontId="13" fillId="0" borderId="0" xfId="1" applyFont="1" applyAlignment="1">
      <alignment vertical="center" wrapText="1"/>
    </xf>
    <xf numFmtId="0" fontId="9" fillId="0" borderId="9" xfId="1" applyFont="1" applyBorder="1" applyAlignment="1">
      <alignment horizontal="left"/>
    </xf>
    <xf numFmtId="0" fontId="15" fillId="0" borderId="9" xfId="1" applyFont="1" applyBorder="1" applyAlignment="1">
      <alignment horizontal="left" vertical="center" wrapText="1"/>
    </xf>
    <xf numFmtId="0" fontId="15" fillId="3" borderId="9" xfId="1" applyFont="1" applyFill="1" applyBorder="1" applyAlignment="1">
      <alignment horizontal="left" vertical="top" wrapText="1"/>
    </xf>
    <xf numFmtId="0" fontId="9" fillId="3" borderId="9" xfId="1" applyFont="1" applyFill="1" applyBorder="1" applyAlignment="1">
      <alignment horizontal="left" vertical="top" wrapText="1"/>
    </xf>
    <xf numFmtId="0" fontId="16" fillId="3" borderId="9" xfId="1" applyFont="1" applyFill="1" applyBorder="1" applyAlignment="1">
      <alignment horizontal="left" vertical="top" wrapText="1"/>
    </xf>
    <xf numFmtId="0" fontId="9" fillId="0" borderId="16" xfId="1" applyFont="1" applyBorder="1" applyAlignment="1">
      <alignment horizontal="left"/>
    </xf>
    <xf numFmtId="0" fontId="15" fillId="0" borderId="16" xfId="1" applyFont="1" applyBorder="1" applyAlignment="1">
      <alignment horizontal="left" vertical="center" wrapText="1"/>
    </xf>
    <xf numFmtId="0" fontId="15" fillId="3" borderId="16" xfId="1" applyFont="1" applyFill="1" applyBorder="1" applyAlignment="1">
      <alignment horizontal="left" vertical="top" wrapText="1"/>
    </xf>
    <xf numFmtId="0" fontId="9" fillId="3" borderId="16" xfId="1" applyFont="1" applyFill="1" applyBorder="1" applyAlignment="1">
      <alignment horizontal="left" vertical="top" wrapText="1"/>
    </xf>
    <xf numFmtId="4" fontId="15" fillId="0" borderId="0" xfId="1" applyNumberFormat="1" applyFont="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7" xfId="0" applyFont="1" applyFill="1" applyBorder="1" applyAlignment="1">
      <alignment horizontal="center" vertical="top" wrapText="1"/>
    </xf>
    <xf numFmtId="0" fontId="3" fillId="4" borderId="5"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2" xfId="0" applyFont="1" applyFill="1" applyBorder="1" applyAlignment="1">
      <alignment horizontal="center" vertical="center" wrapText="1"/>
    </xf>
    <xf numFmtId="164" fontId="3" fillId="4" borderId="34" xfId="2" applyFont="1" applyFill="1" applyBorder="1" applyAlignment="1">
      <alignment horizontal="center" vertical="center" wrapText="1"/>
    </xf>
    <xf numFmtId="164" fontId="3" fillId="4" borderId="35" xfId="2" applyFont="1" applyFill="1" applyBorder="1" applyAlignment="1">
      <alignment horizontal="center" vertical="center" wrapText="1"/>
    </xf>
    <xf numFmtId="0" fontId="15" fillId="9" borderId="37" xfId="1" applyFont="1" applyFill="1" applyBorder="1" applyAlignment="1">
      <alignment vertical="center" wrapText="1"/>
    </xf>
    <xf numFmtId="0" fontId="15" fillId="9" borderId="38" xfId="1" applyFont="1" applyFill="1" applyBorder="1" applyAlignment="1">
      <alignment horizontal="center" vertical="center" wrapText="1"/>
    </xf>
    <xf numFmtId="0" fontId="18" fillId="3" borderId="34" xfId="1" applyFont="1" applyFill="1" applyBorder="1" applyAlignment="1">
      <alignment vertical="center" wrapText="1"/>
    </xf>
    <xf numFmtId="0" fontId="19" fillId="0" borderId="34" xfId="1" applyFont="1" applyBorder="1" applyAlignment="1">
      <alignment horizontal="justify" vertical="center" wrapText="1"/>
    </xf>
    <xf numFmtId="0" fontId="20" fillId="7" borderId="34" xfId="0" applyFont="1" applyFill="1" applyBorder="1" applyAlignment="1">
      <alignment horizontal="center" vertical="top" wrapText="1"/>
    </xf>
    <xf numFmtId="0" fontId="19" fillId="3" borderId="40" xfId="1" applyFont="1" applyFill="1" applyBorder="1" applyAlignment="1">
      <alignment horizontal="justify" vertical="top" wrapText="1"/>
    </xf>
    <xf numFmtId="0" fontId="19" fillId="3" borderId="0" xfId="1" applyFont="1" applyFill="1" applyAlignment="1">
      <alignment horizontal="justify" vertical="top" wrapText="1"/>
    </xf>
    <xf numFmtId="0" fontId="19" fillId="3" borderId="41" xfId="1" applyFont="1" applyFill="1" applyBorder="1" applyAlignment="1">
      <alignment horizontal="justify" vertical="top" wrapText="1"/>
    </xf>
    <xf numFmtId="0" fontId="19" fillId="3" borderId="42" xfId="1" applyFont="1" applyFill="1" applyBorder="1" applyAlignment="1">
      <alignment horizontal="justify" vertical="top" wrapText="1"/>
    </xf>
    <xf numFmtId="0" fontId="19" fillId="0" borderId="19" xfId="1" applyFont="1" applyBorder="1" applyAlignment="1">
      <alignment horizontal="justify" vertical="center" wrapText="1"/>
    </xf>
    <xf numFmtId="0" fontId="19" fillId="3" borderId="34" xfId="1" applyFont="1" applyFill="1" applyBorder="1" applyAlignment="1">
      <alignment horizontal="justify" vertical="top" wrapText="1"/>
    </xf>
    <xf numFmtId="0" fontId="19" fillId="3" borderId="18" xfId="1" applyFont="1" applyFill="1" applyBorder="1" applyAlignment="1">
      <alignment horizontal="justify" vertical="top" wrapText="1"/>
    </xf>
    <xf numFmtId="0" fontId="20" fillId="7" borderId="47" xfId="0" applyFont="1" applyFill="1" applyBorder="1" applyAlignment="1">
      <alignment horizontal="center" vertical="top" wrapText="1"/>
    </xf>
    <xf numFmtId="0" fontId="19" fillId="3" borderId="17" xfId="1" applyFont="1" applyFill="1" applyBorder="1" applyAlignment="1">
      <alignment horizontal="justify" vertical="top" wrapText="1"/>
    </xf>
    <xf numFmtId="0" fontId="19" fillId="3" borderId="19" xfId="1" applyFont="1" applyFill="1" applyBorder="1" applyAlignment="1">
      <alignment horizontal="justify" vertical="top" wrapText="1"/>
    </xf>
    <xf numFmtId="0" fontId="19" fillId="3" borderId="49" xfId="1" applyFont="1" applyFill="1" applyBorder="1" applyAlignment="1">
      <alignment horizontal="justify" vertical="top" wrapText="1"/>
    </xf>
    <xf numFmtId="0" fontId="20" fillId="7" borderId="49" xfId="0" applyFont="1" applyFill="1" applyBorder="1" applyAlignment="1">
      <alignment horizontal="center" vertical="top" wrapText="1"/>
    </xf>
    <xf numFmtId="0" fontId="19" fillId="3" borderId="50" xfId="1" applyFont="1" applyFill="1" applyBorder="1" applyAlignment="1">
      <alignment horizontal="justify" vertical="top" wrapText="1"/>
    </xf>
    <xf numFmtId="0" fontId="15" fillId="9" borderId="12" xfId="1" applyFont="1" applyFill="1" applyBorder="1" applyAlignment="1">
      <alignment vertical="center" wrapText="1"/>
    </xf>
    <xf numFmtId="0" fontId="15" fillId="9" borderId="10" xfId="1" applyFont="1" applyFill="1" applyBorder="1" applyAlignment="1">
      <alignment horizontal="center" vertical="center" wrapText="1"/>
    </xf>
    <xf numFmtId="0" fontId="18" fillId="3" borderId="49" xfId="1" applyFont="1" applyFill="1" applyBorder="1" applyAlignment="1">
      <alignment vertical="center" wrapText="1"/>
    </xf>
    <xf numFmtId="0" fontId="19" fillId="0" borderId="52" xfId="1" applyFont="1" applyBorder="1" applyAlignment="1">
      <alignment horizontal="justify" vertical="center" wrapText="1"/>
    </xf>
    <xf numFmtId="0" fontId="19" fillId="3" borderId="54" xfId="1" applyFont="1" applyFill="1" applyBorder="1" applyAlignment="1">
      <alignment horizontal="justify" vertical="top" wrapText="1"/>
    </xf>
    <xf numFmtId="0" fontId="20" fillId="7" borderId="52" xfId="0" applyFont="1" applyFill="1" applyBorder="1" applyAlignment="1">
      <alignment horizontal="center" vertical="top" wrapText="1"/>
    </xf>
    <xf numFmtId="0" fontId="18" fillId="0" borderId="34" xfId="1" applyFont="1" applyBorder="1" applyAlignment="1">
      <alignment vertical="center" wrapText="1"/>
    </xf>
    <xf numFmtId="0" fontId="18" fillId="0" borderId="19" xfId="1" applyFont="1" applyBorder="1" applyAlignment="1">
      <alignment vertical="center" wrapText="1"/>
    </xf>
    <xf numFmtId="0" fontId="20" fillId="7" borderId="42" xfId="0" applyFont="1" applyFill="1" applyBorder="1" applyAlignment="1">
      <alignment horizontal="center" vertical="top" wrapText="1"/>
    </xf>
    <xf numFmtId="0" fontId="18" fillId="0" borderId="17" xfId="1" applyFont="1" applyBorder="1" applyAlignment="1">
      <alignment horizontal="justify" vertical="top" wrapText="1"/>
    </xf>
    <xf numFmtId="0" fontId="18" fillId="0" borderId="34" xfId="1" applyFont="1" applyBorder="1" applyAlignment="1">
      <alignment horizontal="justify" vertical="top" wrapText="1"/>
    </xf>
    <xf numFmtId="0" fontId="20" fillId="0" borderId="34" xfId="1" applyFont="1" applyBorder="1" applyAlignment="1">
      <alignment horizontal="center" vertical="top" wrapText="1"/>
    </xf>
    <xf numFmtId="0" fontId="20" fillId="0" borderId="19" xfId="1" applyFont="1" applyBorder="1" applyAlignment="1">
      <alignment horizontal="center" vertical="top" wrapText="1"/>
    </xf>
    <xf numFmtId="0" fontId="18" fillId="0" borderId="19" xfId="1" applyFont="1" applyBorder="1" applyAlignment="1">
      <alignment horizontal="justify" vertical="top" wrapText="1"/>
    </xf>
    <xf numFmtId="164" fontId="20" fillId="0" borderId="19" xfId="1" applyNumberFormat="1" applyFont="1" applyBorder="1" applyAlignment="1">
      <alignment horizontal="center" vertical="center" wrapText="1"/>
    </xf>
    <xf numFmtId="4" fontId="20" fillId="0" borderId="42" xfId="1" applyNumberFormat="1" applyFont="1" applyBorder="1" applyAlignment="1">
      <alignment horizontal="right" vertical="center" wrapText="1"/>
    </xf>
    <xf numFmtId="0" fontId="15" fillId="3" borderId="0" xfId="1" applyFont="1" applyFill="1"/>
    <xf numFmtId="0" fontId="18" fillId="0" borderId="49" xfId="1" applyFont="1" applyBorder="1" applyAlignment="1">
      <alignment vertical="center" wrapText="1"/>
    </xf>
    <xf numFmtId="0" fontId="18" fillId="0" borderId="52" xfId="1" applyFont="1" applyBorder="1" applyAlignment="1">
      <alignment vertical="center" wrapText="1"/>
    </xf>
    <xf numFmtId="0" fontId="20" fillId="7" borderId="18" xfId="0" applyFont="1" applyFill="1" applyBorder="1" applyAlignment="1">
      <alignment horizontal="center" vertical="top" wrapText="1"/>
    </xf>
    <xf numFmtId="0" fontId="20" fillId="7" borderId="19" xfId="0" applyFont="1" applyFill="1" applyBorder="1" applyAlignment="1">
      <alignment horizontal="center" vertical="top" wrapText="1"/>
    </xf>
    <xf numFmtId="164" fontId="20" fillId="0" borderId="18" xfId="1" applyNumberFormat="1" applyFont="1" applyBorder="1" applyAlignment="1">
      <alignment horizontal="center" vertical="center" wrapText="1"/>
    </xf>
    <xf numFmtId="4" fontId="20" fillId="0" borderId="49" xfId="1" applyNumberFormat="1" applyFont="1" applyBorder="1" applyAlignment="1">
      <alignment horizontal="right" vertical="center" wrapText="1"/>
    </xf>
    <xf numFmtId="0" fontId="20" fillId="0" borderId="18" xfId="1" applyFont="1" applyBorder="1" applyAlignment="1">
      <alignment horizontal="center" vertical="top" wrapText="1"/>
    </xf>
    <xf numFmtId="0" fontId="20" fillId="7" borderId="58" xfId="0" applyFont="1" applyFill="1" applyBorder="1" applyAlignment="1">
      <alignment horizontal="center" vertical="top" wrapText="1"/>
    </xf>
    <xf numFmtId="0" fontId="20" fillId="7" borderId="27" xfId="0" applyFont="1" applyFill="1" applyBorder="1" applyAlignment="1">
      <alignment horizontal="center" vertical="top" wrapText="1"/>
    </xf>
    <xf numFmtId="164" fontId="20" fillId="0" borderId="0" xfId="1" applyNumberFormat="1" applyFont="1" applyAlignment="1">
      <alignment horizontal="center" vertical="center" wrapText="1"/>
    </xf>
    <xf numFmtId="0" fontId="18" fillId="0" borderId="47" xfId="1" applyFont="1" applyBorder="1" applyAlignment="1">
      <alignment vertical="center" wrapText="1"/>
    </xf>
    <xf numFmtId="0" fontId="20" fillId="0" borderId="42" xfId="1" applyFont="1" applyBorder="1" applyAlignment="1">
      <alignment horizontal="center" vertical="top" wrapText="1"/>
    </xf>
    <xf numFmtId="0" fontId="20" fillId="0" borderId="0" xfId="1" applyFont="1" applyAlignment="1">
      <alignment horizontal="center" vertical="top" wrapText="1"/>
    </xf>
    <xf numFmtId="0" fontId="20" fillId="0" borderId="61" xfId="1" applyFont="1" applyBorder="1" applyAlignment="1">
      <alignment horizontal="center" vertical="top" wrapText="1"/>
    </xf>
    <xf numFmtId="0" fontId="18" fillId="0" borderId="0" xfId="1" applyFont="1" applyAlignment="1">
      <alignment horizontal="justify" vertical="top" wrapText="1"/>
    </xf>
    <xf numFmtId="0" fontId="18" fillId="0" borderId="42" xfId="1" applyFont="1" applyBorder="1" applyAlignment="1">
      <alignment horizontal="justify" vertical="top" wrapText="1"/>
    </xf>
    <xf numFmtId="0" fontId="18" fillId="0" borderId="61" xfId="1" applyFont="1" applyBorder="1" applyAlignment="1">
      <alignment horizontal="justify" vertical="top" wrapText="1"/>
    </xf>
    <xf numFmtId="0" fontId="18" fillId="0" borderId="52" xfId="1" applyFont="1" applyBorder="1" applyAlignment="1">
      <alignment horizontal="justify" vertical="top" wrapText="1"/>
    </xf>
    <xf numFmtId="164" fontId="20" fillId="0" borderId="17" xfId="1" applyNumberFormat="1" applyFont="1" applyBorder="1" applyAlignment="1">
      <alignment horizontal="center" vertical="center" wrapText="1"/>
    </xf>
    <xf numFmtId="4" fontId="20" fillId="0" borderId="34" xfId="1" applyNumberFormat="1" applyFont="1" applyBorder="1" applyAlignment="1">
      <alignment horizontal="right" vertical="center" wrapText="1"/>
    </xf>
    <xf numFmtId="0" fontId="18" fillId="0" borderId="54" xfId="1" applyFont="1" applyBorder="1" applyAlignment="1">
      <alignment horizontal="justify" vertical="top" wrapText="1"/>
    </xf>
    <xf numFmtId="0" fontId="18" fillId="0" borderId="41" xfId="1" applyFont="1" applyBorder="1" applyAlignment="1">
      <alignment horizontal="justify" vertical="top" wrapText="1"/>
    </xf>
    <xf numFmtId="0" fontId="18" fillId="0" borderId="40" xfId="1" applyFont="1" applyBorder="1" applyAlignment="1">
      <alignment horizontal="justify" vertical="top" wrapText="1"/>
    </xf>
    <xf numFmtId="0" fontId="18" fillId="0" borderId="0" xfId="1" applyFont="1" applyAlignment="1">
      <alignment vertical="center" wrapText="1"/>
    </xf>
    <xf numFmtId="4" fontId="18" fillId="0" borderId="49" xfId="1" applyNumberFormat="1" applyFont="1" applyBorder="1" applyAlignment="1">
      <alignment horizontal="right" vertical="center" wrapText="1"/>
    </xf>
    <xf numFmtId="0" fontId="21" fillId="0" borderId="0" xfId="1" applyFont="1"/>
    <xf numFmtId="0" fontId="20" fillId="7" borderId="17" xfId="0" applyFont="1" applyFill="1" applyBorder="1" applyAlignment="1">
      <alignment horizontal="center" vertical="top" wrapText="1"/>
    </xf>
    <xf numFmtId="0" fontId="18" fillId="0" borderId="18" xfId="1" applyFont="1" applyBorder="1" applyAlignment="1">
      <alignment horizontal="justify" vertical="top" wrapText="1"/>
    </xf>
    <xf numFmtId="0" fontId="18" fillId="0" borderId="47" xfId="1" applyFont="1" applyBorder="1" applyAlignment="1">
      <alignment horizontal="justify" vertical="top" wrapText="1"/>
    </xf>
    <xf numFmtId="0" fontId="18" fillId="0" borderId="63" xfId="1" applyFont="1" applyBorder="1" applyAlignment="1">
      <alignment horizontal="justify" vertical="top" wrapText="1"/>
    </xf>
    <xf numFmtId="0" fontId="18" fillId="0" borderId="50" xfId="1" applyFont="1" applyBorder="1" applyAlignment="1">
      <alignment horizontal="justify" vertical="top" wrapText="1"/>
    </xf>
    <xf numFmtId="0" fontId="18" fillId="0" borderId="62" xfId="1" applyFont="1" applyBorder="1" applyAlignment="1">
      <alignment horizontal="justify" vertical="top" wrapText="1"/>
    </xf>
    <xf numFmtId="4" fontId="18" fillId="0" borderId="47" xfId="1" applyNumberFormat="1" applyFont="1" applyBorder="1" applyAlignment="1">
      <alignment horizontal="right" vertical="center" wrapText="1"/>
    </xf>
    <xf numFmtId="0" fontId="18" fillId="0" borderId="17" xfId="1" applyFont="1" applyBorder="1" applyAlignment="1">
      <alignment horizontal="justify" vertical="center" wrapText="1"/>
    </xf>
    <xf numFmtId="0" fontId="15" fillId="0" borderId="0" xfId="1" applyFont="1"/>
    <xf numFmtId="0" fontId="18" fillId="0" borderId="49" xfId="1" applyFont="1" applyBorder="1" applyAlignment="1">
      <alignment horizontal="justify" vertical="top" wrapText="1"/>
    </xf>
    <xf numFmtId="0" fontId="18" fillId="0" borderId="61" xfId="1" applyFont="1" applyBorder="1" applyAlignment="1">
      <alignment horizontal="justify" vertical="center" wrapText="1"/>
    </xf>
    <xf numFmtId="0" fontId="18" fillId="0" borderId="41" xfId="1" applyFont="1" applyBorder="1" applyAlignment="1">
      <alignment vertical="center" wrapText="1"/>
    </xf>
    <xf numFmtId="0" fontId="18" fillId="0" borderId="42" xfId="1" applyFont="1" applyBorder="1" applyAlignment="1">
      <alignment vertical="center" wrapText="1"/>
    </xf>
    <xf numFmtId="0" fontId="18" fillId="0" borderId="34" xfId="1" applyFont="1" applyBorder="1" applyAlignment="1">
      <alignment horizontal="justify" vertical="center" wrapText="1"/>
    </xf>
    <xf numFmtId="0" fontId="18" fillId="0" borderId="17" xfId="1" applyFont="1" applyBorder="1" applyAlignment="1">
      <alignment vertical="center" wrapText="1"/>
    </xf>
    <xf numFmtId="0" fontId="20" fillId="7" borderId="66" xfId="0" applyFont="1" applyFill="1" applyBorder="1" applyAlignment="1">
      <alignment horizontal="center" vertical="top" wrapText="1"/>
    </xf>
    <xf numFmtId="0" fontId="18" fillId="3" borderId="49" xfId="1" applyFont="1" applyFill="1" applyBorder="1" applyAlignment="1">
      <alignment horizontal="justify" vertical="top" wrapText="1"/>
    </xf>
    <xf numFmtId="4" fontId="22" fillId="0" borderId="42" xfId="1" applyNumberFormat="1" applyFont="1" applyBorder="1" applyAlignment="1">
      <alignment horizontal="right" vertical="center" wrapText="1"/>
    </xf>
    <xf numFmtId="0" fontId="20" fillId="7" borderId="67" xfId="0" applyFont="1" applyFill="1" applyBorder="1" applyAlignment="1">
      <alignment horizontal="center" vertical="top" wrapText="1"/>
    </xf>
    <xf numFmtId="0" fontId="20" fillId="7" borderId="26" xfId="0" applyFont="1" applyFill="1" applyBorder="1" applyAlignment="1">
      <alignment horizontal="center" vertical="top" wrapText="1"/>
    </xf>
    <xf numFmtId="4" fontId="22" fillId="0" borderId="49" xfId="1" applyNumberFormat="1" applyFont="1" applyBorder="1" applyAlignment="1">
      <alignment horizontal="right" vertical="center" wrapText="1"/>
    </xf>
    <xf numFmtId="0" fontId="18" fillId="3" borderId="61" xfId="1" applyFont="1" applyFill="1" applyBorder="1" applyAlignment="1">
      <alignment vertical="center" wrapText="1"/>
    </xf>
    <xf numFmtId="0" fontId="22" fillId="0" borderId="17" xfId="1" applyFont="1" applyBorder="1" applyAlignment="1">
      <alignment horizontal="justify" vertical="top" wrapText="1"/>
    </xf>
    <xf numFmtId="0" fontId="22" fillId="0" borderId="34" xfId="1" applyFont="1" applyBorder="1" applyAlignment="1">
      <alignment horizontal="justify" vertical="top" wrapText="1"/>
    </xf>
    <xf numFmtId="0" fontId="22" fillId="0" borderId="19" xfId="1" applyFont="1" applyBorder="1" applyAlignment="1">
      <alignment horizontal="justify" vertical="top" wrapText="1"/>
    </xf>
    <xf numFmtId="0" fontId="22" fillId="0" borderId="18" xfId="1" applyFont="1" applyBorder="1" applyAlignment="1">
      <alignment horizontal="justify" vertical="top" wrapText="1"/>
    </xf>
    <xf numFmtId="4" fontId="22" fillId="0" borderId="47" xfId="1" applyNumberFormat="1" applyFont="1" applyBorder="1" applyAlignment="1">
      <alignment horizontal="right" vertical="center" wrapText="1"/>
    </xf>
    <xf numFmtId="0" fontId="18" fillId="0" borderId="49" xfId="3" applyFont="1" applyBorder="1" applyAlignment="1">
      <alignment horizontal="justify" vertical="center" wrapText="1"/>
    </xf>
    <xf numFmtId="0" fontId="18" fillId="0" borderId="42" xfId="3" applyFont="1" applyBorder="1" applyAlignment="1">
      <alignment horizontal="justify" vertical="center" wrapText="1"/>
    </xf>
    <xf numFmtId="0" fontId="20" fillId="7" borderId="74" xfId="0" applyFont="1" applyFill="1" applyBorder="1" applyAlignment="1">
      <alignment horizontal="center" vertical="top" wrapText="1"/>
    </xf>
    <xf numFmtId="0" fontId="20" fillId="7" borderId="75" xfId="0" applyFont="1" applyFill="1" applyBorder="1" applyAlignment="1">
      <alignment horizontal="center" vertical="top" wrapText="1"/>
    </xf>
    <xf numFmtId="0" fontId="20" fillId="7" borderId="7" xfId="0" applyFont="1" applyFill="1" applyBorder="1" applyAlignment="1">
      <alignment horizontal="center" vertical="top" wrapText="1"/>
    </xf>
    <xf numFmtId="0" fontId="20" fillId="7" borderId="76" xfId="0" applyFont="1" applyFill="1" applyBorder="1" applyAlignment="1">
      <alignment horizontal="center" vertical="top" wrapText="1"/>
    </xf>
    <xf numFmtId="0" fontId="20" fillId="7" borderId="77" xfId="0" applyFont="1" applyFill="1" applyBorder="1" applyAlignment="1">
      <alignment horizontal="center" vertical="top" wrapText="1"/>
    </xf>
    <xf numFmtId="0" fontId="9" fillId="0" borderId="0" xfId="3" applyFont="1"/>
    <xf numFmtId="0" fontId="18" fillId="0" borderId="34" xfId="3" applyFont="1" applyBorder="1" applyAlignment="1">
      <alignment horizontal="justify" vertical="center" wrapText="1"/>
    </xf>
    <xf numFmtId="0" fontId="20" fillId="7" borderId="28" xfId="0" applyFont="1" applyFill="1" applyBorder="1" applyAlignment="1">
      <alignment horizontal="center" vertical="top" wrapText="1"/>
    </xf>
    <xf numFmtId="0" fontId="20" fillId="7" borderId="4" xfId="0" applyFont="1" applyFill="1" applyBorder="1" applyAlignment="1">
      <alignment horizontal="center" vertical="top" wrapText="1"/>
    </xf>
    <xf numFmtId="0" fontId="20" fillId="7" borderId="24" xfId="0" applyFont="1" applyFill="1" applyBorder="1" applyAlignment="1">
      <alignment horizontal="center" vertical="top" wrapText="1"/>
    </xf>
    <xf numFmtId="0" fontId="20" fillId="7" borderId="23" xfId="0" applyFont="1" applyFill="1" applyBorder="1" applyAlignment="1">
      <alignment horizontal="center" vertical="top" wrapText="1"/>
    </xf>
    <xf numFmtId="0" fontId="18" fillId="0" borderId="47" xfId="3" applyFont="1" applyBorder="1" applyAlignment="1">
      <alignment horizontal="justify" vertical="center" wrapText="1"/>
    </xf>
    <xf numFmtId="0" fontId="18" fillId="0" borderId="47" xfId="3" applyFont="1" applyBorder="1" applyAlignment="1">
      <alignment horizontal="left" vertical="center" wrapText="1"/>
    </xf>
    <xf numFmtId="0" fontId="20" fillId="7" borderId="29" xfId="0" applyFont="1" applyFill="1" applyBorder="1" applyAlignment="1">
      <alignment horizontal="center" vertical="top" wrapText="1"/>
    </xf>
    <xf numFmtId="0" fontId="20" fillId="7" borderId="35" xfId="0" applyFont="1" applyFill="1" applyBorder="1" applyAlignment="1">
      <alignment horizontal="center" vertical="top" wrapText="1"/>
    </xf>
    <xf numFmtId="0" fontId="20" fillId="7" borderId="79" xfId="0" applyFont="1" applyFill="1" applyBorder="1" applyAlignment="1">
      <alignment horizontal="center" vertical="top" wrapText="1"/>
    </xf>
    <xf numFmtId="0" fontId="20" fillId="7" borderId="80" xfId="0" applyFont="1" applyFill="1" applyBorder="1" applyAlignment="1">
      <alignment horizontal="center" vertical="top" wrapText="1"/>
    </xf>
    <xf numFmtId="0" fontId="18" fillId="0" borderId="82" xfId="3" applyFont="1" applyBorder="1" applyAlignment="1">
      <alignment vertical="center" wrapText="1"/>
    </xf>
    <xf numFmtId="0" fontId="18" fillId="0" borderId="83" xfId="3" applyFont="1" applyBorder="1" applyAlignment="1">
      <alignment horizontal="center" vertical="center" wrapText="1"/>
    </xf>
    <xf numFmtId="0" fontId="18" fillId="0" borderId="34" xfId="3" applyFont="1" applyBorder="1" applyAlignment="1">
      <alignment vertical="center" wrapText="1"/>
    </xf>
    <xf numFmtId="0" fontId="20" fillId="7" borderId="22" xfId="0" applyFont="1" applyFill="1" applyBorder="1" applyAlignment="1">
      <alignment horizontal="center" vertical="top" wrapText="1"/>
    </xf>
    <xf numFmtId="0" fontId="20" fillId="7" borderId="84" xfId="0" applyFont="1" applyFill="1" applyBorder="1" applyAlignment="1">
      <alignment horizontal="center" vertical="top" wrapText="1"/>
    </xf>
    <xf numFmtId="0" fontId="18" fillId="0" borderId="9" xfId="3" applyFont="1" applyBorder="1" applyAlignment="1">
      <alignment vertical="center" wrapText="1"/>
    </xf>
    <xf numFmtId="0" fontId="18" fillId="0" borderId="38" xfId="3" applyFont="1" applyBorder="1" applyAlignment="1">
      <alignment horizontal="center" vertical="center" wrapText="1"/>
    </xf>
    <xf numFmtId="0" fontId="18" fillId="0" borderId="49" xfId="3" applyFont="1" applyBorder="1" applyAlignment="1">
      <alignment vertical="center" wrapText="1"/>
    </xf>
    <xf numFmtId="0" fontId="18" fillId="0" borderId="16" xfId="3" applyFont="1" applyBorder="1" applyAlignment="1">
      <alignment vertical="center" wrapText="1"/>
    </xf>
    <xf numFmtId="0" fontId="18" fillId="0" borderId="10" xfId="3" applyFont="1" applyBorder="1" applyAlignment="1">
      <alignment horizontal="center" vertical="center" wrapText="1"/>
    </xf>
    <xf numFmtId="0" fontId="20" fillId="7" borderId="30" xfId="0" applyFont="1" applyFill="1" applyBorder="1" applyAlignment="1">
      <alignment horizontal="center" vertical="top" wrapText="1"/>
    </xf>
    <xf numFmtId="0" fontId="20" fillId="7" borderId="5" xfId="0" applyFont="1" applyFill="1" applyBorder="1" applyAlignment="1">
      <alignment horizontal="center" vertical="top" wrapText="1"/>
    </xf>
    <xf numFmtId="0" fontId="20" fillId="7" borderId="87" xfId="0" applyFont="1" applyFill="1" applyBorder="1" applyAlignment="1">
      <alignment horizontal="center" vertical="top" wrapText="1"/>
    </xf>
    <xf numFmtId="0" fontId="18" fillId="0" borderId="89" xfId="3" applyFont="1" applyBorder="1" applyAlignment="1">
      <alignment vertical="center" wrapText="1"/>
    </xf>
    <xf numFmtId="0" fontId="18" fillId="0" borderId="65" xfId="3" applyFont="1" applyBorder="1" applyAlignment="1">
      <alignment horizontal="center" vertical="center" wrapText="1"/>
    </xf>
    <xf numFmtId="0" fontId="18" fillId="0" borderId="42" xfId="3" applyFont="1" applyBorder="1" applyAlignment="1">
      <alignment vertical="center" wrapText="1"/>
    </xf>
    <xf numFmtId="0" fontId="18" fillId="3" borderId="34" xfId="3" applyFont="1" applyFill="1" applyBorder="1" applyAlignment="1">
      <alignment horizontal="justify" vertical="top" wrapText="1"/>
    </xf>
    <xf numFmtId="0" fontId="18" fillId="3" borderId="19" xfId="3" applyFont="1" applyFill="1" applyBorder="1" applyAlignment="1">
      <alignment horizontal="justify" vertical="top" wrapText="1"/>
    </xf>
    <xf numFmtId="0" fontId="18" fillId="3" borderId="18" xfId="3" applyFont="1" applyFill="1" applyBorder="1" applyAlignment="1">
      <alignment horizontal="justify" vertical="top" wrapText="1"/>
    </xf>
    <xf numFmtId="0" fontId="18" fillId="0" borderId="40" xfId="3" applyFont="1" applyBorder="1" applyAlignment="1">
      <alignment horizontal="justify" vertical="center" wrapText="1"/>
    </xf>
    <xf numFmtId="4" fontId="18" fillId="0" borderId="54" xfId="3" applyNumberFormat="1" applyFont="1" applyBorder="1" applyAlignment="1">
      <alignment horizontal="right" vertical="center" wrapText="1"/>
    </xf>
    <xf numFmtId="4" fontId="18" fillId="0" borderId="42" xfId="3" applyNumberFormat="1" applyFont="1" applyBorder="1" applyAlignment="1">
      <alignment horizontal="right" vertical="center" wrapText="1"/>
    </xf>
    <xf numFmtId="0" fontId="18" fillId="0" borderId="91" xfId="3" applyFont="1" applyBorder="1" applyAlignment="1">
      <alignment vertical="center" wrapText="1"/>
    </xf>
    <xf numFmtId="0" fontId="18" fillId="0" borderId="2" xfId="3" applyFont="1" applyBorder="1" applyAlignment="1">
      <alignment horizontal="center" vertical="center" wrapText="1"/>
    </xf>
    <xf numFmtId="0" fontId="18" fillId="3" borderId="47" xfId="3" applyFont="1" applyFill="1" applyBorder="1" applyAlignment="1">
      <alignment horizontal="justify" vertical="top" wrapText="1"/>
    </xf>
    <xf numFmtId="0" fontId="20" fillId="7" borderId="21" xfId="0" applyFont="1" applyFill="1" applyBorder="1" applyAlignment="1">
      <alignment horizontal="center" vertical="top" wrapText="1"/>
    </xf>
    <xf numFmtId="0" fontId="20" fillId="7" borderId="92" xfId="0" applyFont="1" applyFill="1" applyBorder="1" applyAlignment="1">
      <alignment horizontal="center" vertical="top" wrapText="1"/>
    </xf>
    <xf numFmtId="0" fontId="18" fillId="3" borderId="54" xfId="3" applyFont="1" applyFill="1" applyBorder="1" applyAlignment="1">
      <alignment horizontal="justify" vertical="top" wrapText="1"/>
    </xf>
    <xf numFmtId="0" fontId="18" fillId="3" borderId="49" xfId="3" applyFont="1" applyFill="1" applyBorder="1" applyAlignment="1">
      <alignment horizontal="justify" vertical="top" wrapText="1"/>
    </xf>
    <xf numFmtId="0" fontId="18" fillId="3" borderId="0" xfId="3" applyFont="1" applyFill="1" applyAlignment="1">
      <alignment horizontal="justify" vertical="top" wrapText="1"/>
    </xf>
    <xf numFmtId="0" fontId="18" fillId="0" borderId="52" xfId="3" applyFont="1" applyBorder="1" applyAlignment="1">
      <alignment horizontal="justify" vertical="center" wrapText="1"/>
    </xf>
    <xf numFmtId="4" fontId="18" fillId="0" borderId="0" xfId="3" applyNumberFormat="1" applyFont="1" applyAlignment="1">
      <alignment horizontal="right" vertical="center" wrapText="1"/>
    </xf>
    <xf numFmtId="4" fontId="18" fillId="0" borderId="49" xfId="3" applyNumberFormat="1" applyFont="1" applyBorder="1" applyAlignment="1">
      <alignment horizontal="right" vertical="center" wrapText="1"/>
    </xf>
    <xf numFmtId="0" fontId="20" fillId="7" borderId="93" xfId="0" applyFont="1" applyFill="1" applyBorder="1" applyAlignment="1">
      <alignment horizontal="center" vertical="top" wrapText="1"/>
    </xf>
    <xf numFmtId="0" fontId="18" fillId="0" borderId="62" xfId="3" applyFont="1" applyBorder="1" applyAlignment="1">
      <alignment horizontal="justify" vertical="center" wrapText="1"/>
    </xf>
    <xf numFmtId="4" fontId="18" fillId="0" borderId="47" xfId="3" applyNumberFormat="1" applyFont="1" applyBorder="1" applyAlignment="1">
      <alignment horizontal="right" vertical="center" wrapText="1"/>
    </xf>
    <xf numFmtId="0" fontId="20" fillId="7" borderId="94" xfId="0" applyFont="1" applyFill="1" applyBorder="1" applyAlignment="1">
      <alignment horizontal="center" vertical="top" wrapText="1"/>
    </xf>
    <xf numFmtId="0" fontId="18" fillId="3" borderId="17" xfId="3" applyFont="1" applyFill="1" applyBorder="1" applyAlignment="1">
      <alignment horizontal="justify" vertical="top" wrapText="1"/>
    </xf>
    <xf numFmtId="0" fontId="18" fillId="3" borderId="50" xfId="3" applyFont="1" applyFill="1" applyBorder="1" applyAlignment="1">
      <alignment horizontal="justify" vertical="top" wrapText="1"/>
    </xf>
    <xf numFmtId="0" fontId="18" fillId="3" borderId="63" xfId="3" applyFont="1" applyFill="1" applyBorder="1" applyAlignment="1">
      <alignment horizontal="justify" vertical="top" wrapText="1"/>
    </xf>
    <xf numFmtId="0" fontId="20" fillId="7" borderId="62" xfId="0" applyFont="1" applyFill="1" applyBorder="1" applyAlignment="1">
      <alignment horizontal="center" vertical="top" wrapText="1"/>
    </xf>
    <xf numFmtId="0" fontId="20" fillId="7" borderId="95" xfId="0" applyFont="1" applyFill="1" applyBorder="1" applyAlignment="1">
      <alignment horizontal="center" vertical="top" wrapText="1"/>
    </xf>
    <xf numFmtId="0" fontId="18" fillId="3" borderId="52" xfId="3" applyFont="1" applyFill="1" applyBorder="1" applyAlignment="1">
      <alignment horizontal="justify" vertical="top" wrapText="1"/>
    </xf>
    <xf numFmtId="0" fontId="18" fillId="3" borderId="62" xfId="3" applyFont="1" applyFill="1" applyBorder="1" applyAlignment="1">
      <alignment horizontal="justify" vertical="top" wrapText="1"/>
    </xf>
    <xf numFmtId="0" fontId="20" fillId="7" borderId="63" xfId="0" applyFont="1" applyFill="1" applyBorder="1" applyAlignment="1">
      <alignment horizontal="center" vertical="top" wrapText="1"/>
    </xf>
    <xf numFmtId="0" fontId="4" fillId="5" borderId="98"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4" fillId="5" borderId="47" xfId="0" applyFont="1" applyFill="1" applyBorder="1" applyAlignment="1">
      <alignment horizontal="center" vertical="center" wrapText="1"/>
    </xf>
    <xf numFmtId="164" fontId="3" fillId="4" borderId="23" xfId="0" applyNumberFormat="1" applyFont="1" applyFill="1" applyBorder="1" applyAlignment="1">
      <alignment horizontal="center" vertical="center" wrapText="1"/>
    </xf>
    <xf numFmtId="164" fontId="3" fillId="4" borderId="4" xfId="2" applyFont="1" applyFill="1" applyBorder="1" applyAlignment="1">
      <alignment horizontal="center" vertical="center" wrapText="1"/>
    </xf>
    <xf numFmtId="164" fontId="3" fillId="4" borderId="30" xfId="0" applyNumberFormat="1" applyFont="1" applyFill="1" applyBorder="1" applyAlignment="1">
      <alignment horizontal="center" vertical="center" wrapText="1"/>
    </xf>
    <xf numFmtId="164" fontId="3" fillId="4" borderId="5" xfId="2" applyFont="1" applyFill="1" applyBorder="1" applyAlignment="1">
      <alignment horizontal="center" vertical="center" wrapText="1"/>
    </xf>
    <xf numFmtId="164" fontId="3" fillId="4" borderId="31" xfId="2" applyFont="1" applyFill="1" applyBorder="1" applyAlignment="1">
      <alignment horizontal="center" vertical="center" wrapText="1"/>
    </xf>
    <xf numFmtId="0" fontId="18" fillId="0" borderId="41" xfId="1" applyFont="1" applyBorder="1" applyAlignment="1">
      <alignment horizontal="justify" vertical="center" wrapText="1"/>
    </xf>
    <xf numFmtId="0" fontId="15" fillId="3" borderId="18" xfId="1" applyFont="1" applyFill="1" applyBorder="1" applyAlignment="1">
      <alignment horizontal="justify" vertical="top" wrapText="1"/>
    </xf>
    <xf numFmtId="0" fontId="15" fillId="3" borderId="34" xfId="1" applyFont="1" applyFill="1" applyBorder="1" applyAlignment="1">
      <alignment horizontal="justify" vertical="top" wrapText="1"/>
    </xf>
    <xf numFmtId="0" fontId="15" fillId="3" borderId="19" xfId="1" applyFont="1" applyFill="1" applyBorder="1" applyAlignment="1">
      <alignment horizontal="justify" vertical="top" wrapText="1"/>
    </xf>
    <xf numFmtId="0" fontId="16" fillId="3" borderId="19" xfId="1" applyFont="1" applyFill="1" applyBorder="1" applyAlignment="1">
      <alignment horizontal="justify" vertical="top" wrapText="1"/>
    </xf>
    <xf numFmtId="0" fontId="15" fillId="3" borderId="17" xfId="1" applyFont="1" applyFill="1" applyBorder="1" applyAlignment="1">
      <alignment horizontal="justify" vertical="top" wrapText="1"/>
    </xf>
    <xf numFmtId="0" fontId="9" fillId="0" borderId="34" xfId="1" applyFont="1" applyBorder="1"/>
    <xf numFmtId="0" fontId="9" fillId="0" borderId="18" xfId="1" applyFont="1" applyBorder="1"/>
    <xf numFmtId="0" fontId="15" fillId="3" borderId="49" xfId="1" applyFont="1" applyFill="1" applyBorder="1" applyAlignment="1">
      <alignment horizontal="justify" vertical="top" wrapText="1"/>
    </xf>
    <xf numFmtId="0" fontId="15" fillId="3" borderId="52" xfId="1" applyFont="1" applyFill="1" applyBorder="1" applyAlignment="1">
      <alignment horizontal="justify" vertical="top" wrapText="1"/>
    </xf>
    <xf numFmtId="0" fontId="16" fillId="3" borderId="52" xfId="1" applyFont="1" applyFill="1" applyBorder="1" applyAlignment="1">
      <alignment horizontal="justify" vertical="top" wrapText="1"/>
    </xf>
    <xf numFmtId="0" fontId="15" fillId="3" borderId="63" xfId="1" applyFont="1" applyFill="1" applyBorder="1" applyAlignment="1">
      <alignment horizontal="justify" vertical="top" wrapText="1"/>
    </xf>
    <xf numFmtId="0" fontId="15" fillId="3" borderId="50" xfId="1" applyFont="1" applyFill="1" applyBorder="1" applyAlignment="1">
      <alignment horizontal="justify" vertical="top" wrapText="1"/>
    </xf>
    <xf numFmtId="0" fontId="9" fillId="3" borderId="47" xfId="1" applyFont="1" applyFill="1" applyBorder="1" applyAlignment="1">
      <alignment horizontal="justify" vertical="top" wrapText="1"/>
    </xf>
    <xf numFmtId="0" fontId="9" fillId="3" borderId="63" xfId="1" applyFont="1" applyFill="1" applyBorder="1" applyAlignment="1">
      <alignment horizontal="justify" vertical="top" wrapText="1"/>
    </xf>
    <xf numFmtId="0" fontId="9" fillId="0" borderId="47" xfId="1" applyFont="1" applyBorder="1"/>
    <xf numFmtId="0" fontId="9" fillId="0" borderId="62" xfId="1" applyFont="1" applyBorder="1"/>
    <xf numFmtId="0" fontId="20" fillId="7" borderId="104" xfId="0" applyFont="1" applyFill="1" applyBorder="1" applyAlignment="1">
      <alignment horizontal="center" vertical="top" wrapText="1"/>
    </xf>
    <xf numFmtId="0" fontId="20" fillId="7" borderId="105" xfId="0" applyFont="1" applyFill="1" applyBorder="1" applyAlignment="1">
      <alignment horizontal="center" vertical="top" wrapText="1"/>
    </xf>
    <xf numFmtId="0" fontId="4" fillId="2" borderId="52" xfId="0" applyFont="1" applyFill="1" applyBorder="1" applyAlignment="1">
      <alignment horizontal="center" vertical="center"/>
    </xf>
    <xf numFmtId="164" fontId="3" fillId="4" borderId="79" xfId="0" applyNumberFormat="1" applyFont="1" applyFill="1" applyBorder="1" applyAlignment="1">
      <alignment horizontal="center" vertical="center" wrapText="1"/>
    </xf>
    <xf numFmtId="0" fontId="3" fillId="4" borderId="109" xfId="0" applyFont="1" applyFill="1" applyBorder="1" applyAlignment="1">
      <alignment horizontal="center" vertical="center" wrapText="1"/>
    </xf>
    <xf numFmtId="0" fontId="3" fillId="4" borderId="87" xfId="0" applyFont="1" applyFill="1" applyBorder="1" applyAlignment="1">
      <alignment horizontal="center" vertical="center" wrapText="1"/>
    </xf>
    <xf numFmtId="0" fontId="3" fillId="4" borderId="23" xfId="0"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164" fontId="3" fillId="4" borderId="105" xfId="2" applyFont="1" applyFill="1" applyBorder="1" applyAlignment="1">
      <alignment horizontal="center" vertical="center" wrapText="1"/>
    </xf>
    <xf numFmtId="0" fontId="18" fillId="0" borderId="42" xfId="1" applyFont="1" applyBorder="1" applyAlignment="1">
      <alignment horizontal="justify" vertical="center" wrapText="1"/>
    </xf>
    <xf numFmtId="0" fontId="18" fillId="3" borderId="40" xfId="1" applyFont="1" applyFill="1" applyBorder="1" applyAlignment="1">
      <alignment vertical="center" wrapText="1"/>
    </xf>
    <xf numFmtId="0" fontId="18" fillId="0" borderId="37" xfId="1" applyFont="1" applyBorder="1" applyAlignment="1">
      <alignment horizontal="justify" vertical="center" wrapText="1"/>
    </xf>
    <xf numFmtId="0" fontId="18" fillId="0" borderId="38" xfId="1" applyFont="1" applyBorder="1" applyAlignment="1">
      <alignment horizontal="center" vertical="center" wrapText="1"/>
    </xf>
    <xf numFmtId="0" fontId="20" fillId="7" borderId="33" xfId="0" applyFont="1" applyFill="1" applyBorder="1" applyAlignment="1">
      <alignment horizontal="center" vertical="top" wrapText="1"/>
    </xf>
    <xf numFmtId="0" fontId="18" fillId="0" borderId="69" xfId="1" applyFont="1" applyBorder="1" applyAlignment="1">
      <alignment horizontal="justify" vertical="center" wrapText="1"/>
    </xf>
    <xf numFmtId="0" fontId="18" fillId="0" borderId="78" xfId="1" applyFont="1" applyBorder="1" applyAlignment="1">
      <alignment horizontal="center" vertical="center" wrapText="1"/>
    </xf>
    <xf numFmtId="0" fontId="18" fillId="0" borderId="63" xfId="1" applyFont="1" applyBorder="1" applyAlignment="1">
      <alignment vertical="center" wrapText="1"/>
    </xf>
    <xf numFmtId="0" fontId="18" fillId="0" borderId="110" xfId="1" applyFont="1" applyBorder="1" applyAlignment="1">
      <alignment horizontal="justify" vertical="center" wrapText="1"/>
    </xf>
    <xf numFmtId="0" fontId="18" fillId="0" borderId="73" xfId="1" applyFont="1" applyBorder="1" applyAlignment="1">
      <alignment horizontal="center" vertical="center" wrapText="1"/>
    </xf>
    <xf numFmtId="0" fontId="18" fillId="0" borderId="34" xfId="1" applyFont="1" applyBorder="1" applyAlignment="1">
      <alignment horizontal="center" vertical="center" wrapText="1"/>
    </xf>
    <xf numFmtId="4" fontId="18" fillId="0" borderId="34" xfId="4" applyNumberFormat="1" applyFont="1" applyFill="1" applyBorder="1" applyAlignment="1">
      <alignment horizontal="right" vertical="center" wrapText="1"/>
    </xf>
    <xf numFmtId="4" fontId="9" fillId="0" borderId="52" xfId="1" applyNumberFormat="1" applyFont="1" applyBorder="1" applyAlignment="1">
      <alignment horizontal="right" vertical="center" wrapText="1"/>
    </xf>
    <xf numFmtId="0" fontId="18" fillId="9" borderId="9" xfId="1" applyFont="1" applyFill="1" applyBorder="1" applyAlignment="1">
      <alignment vertical="center" wrapText="1"/>
    </xf>
    <xf numFmtId="0" fontId="18" fillId="9" borderId="38" xfId="1" applyFont="1" applyFill="1" applyBorder="1" applyAlignment="1">
      <alignment horizontal="center" vertical="center" wrapText="1"/>
    </xf>
    <xf numFmtId="0" fontId="18" fillId="3" borderId="19" xfId="1" applyFont="1" applyFill="1" applyBorder="1" applyAlignment="1">
      <alignment horizontal="justify" vertical="top" wrapText="1"/>
    </xf>
    <xf numFmtId="0" fontId="18" fillId="3" borderId="34" xfId="1" applyFont="1" applyFill="1" applyBorder="1" applyAlignment="1">
      <alignment horizontal="justify" vertical="top" wrapText="1"/>
    </xf>
    <xf numFmtId="0" fontId="18" fillId="3" borderId="18" xfId="1" applyFont="1" applyFill="1" applyBorder="1" applyAlignment="1">
      <alignment horizontal="justify" vertical="top" wrapText="1"/>
    </xf>
    <xf numFmtId="0" fontId="15" fillId="3" borderId="0" xfId="1" applyFont="1" applyFill="1" applyAlignment="1">
      <alignment horizontal="justify" vertical="top" wrapText="1"/>
    </xf>
    <xf numFmtId="0" fontId="18" fillId="9" borderId="112" xfId="1" applyFont="1" applyFill="1" applyBorder="1" applyAlignment="1">
      <alignment vertical="center" wrapText="1"/>
    </xf>
    <xf numFmtId="0" fontId="18" fillId="9" borderId="78" xfId="1" applyFont="1" applyFill="1" applyBorder="1" applyAlignment="1">
      <alignment horizontal="center" vertical="center" wrapText="1"/>
    </xf>
    <xf numFmtId="0" fontId="18" fillId="3" borderId="47" xfId="1" applyFont="1" applyFill="1" applyBorder="1" applyAlignment="1">
      <alignment horizontal="justify" vertical="top" wrapText="1"/>
    </xf>
    <xf numFmtId="4" fontId="18" fillId="0" borderId="17" xfId="1" applyNumberFormat="1" applyFont="1" applyBorder="1" applyAlignment="1">
      <alignment horizontal="right" vertical="center" wrapText="1"/>
    </xf>
    <xf numFmtId="4" fontId="15" fillId="0" borderId="34" xfId="1" applyNumberFormat="1" applyFont="1" applyBorder="1" applyAlignment="1">
      <alignment horizontal="right" vertical="center" wrapText="1"/>
    </xf>
    <xf numFmtId="0" fontId="18" fillId="9" borderId="113" xfId="1" applyFont="1" applyFill="1" applyBorder="1" applyAlignment="1">
      <alignment vertical="center" wrapText="1"/>
    </xf>
    <xf numFmtId="0" fontId="18" fillId="9" borderId="114" xfId="1" applyFont="1" applyFill="1" applyBorder="1" applyAlignment="1">
      <alignment horizontal="center" vertical="center" wrapText="1"/>
    </xf>
    <xf numFmtId="0" fontId="18" fillId="3" borderId="17" xfId="1" applyFont="1" applyFill="1" applyBorder="1" applyAlignment="1">
      <alignment horizontal="justify" vertical="top" wrapText="1"/>
    </xf>
    <xf numFmtId="0" fontId="18" fillId="9" borderId="3" xfId="1" applyFont="1" applyFill="1" applyBorder="1" applyAlignment="1">
      <alignment vertical="center" wrapText="1"/>
    </xf>
    <xf numFmtId="0" fontId="18" fillId="9" borderId="2" xfId="1" applyFont="1" applyFill="1" applyBorder="1" applyAlignment="1">
      <alignment horizontal="center" vertical="center" wrapText="1"/>
    </xf>
    <xf numFmtId="0" fontId="18" fillId="3" borderId="42" xfId="1" applyFont="1" applyFill="1" applyBorder="1" applyAlignment="1">
      <alignment horizontal="justify" vertical="top" wrapText="1"/>
    </xf>
    <xf numFmtId="0" fontId="18" fillId="9" borderId="82" xfId="1" applyFont="1" applyFill="1" applyBorder="1" applyAlignment="1">
      <alignment vertical="center" wrapText="1"/>
    </xf>
    <xf numFmtId="0" fontId="18" fillId="9" borderId="83" xfId="1" applyFont="1" applyFill="1" applyBorder="1" applyAlignment="1">
      <alignment horizontal="center" vertical="center" wrapText="1"/>
    </xf>
    <xf numFmtId="0" fontId="18" fillId="3" borderId="40" xfId="1" applyFont="1" applyFill="1" applyBorder="1" applyAlignment="1">
      <alignment horizontal="justify" vertical="top" wrapText="1"/>
    </xf>
    <xf numFmtId="0" fontId="18" fillId="0" borderId="0" xfId="1" applyFont="1" applyAlignment="1">
      <alignment horizontal="justify" vertical="center" wrapText="1"/>
    </xf>
    <xf numFmtId="4" fontId="18" fillId="0" borderId="41" xfId="1" applyNumberFormat="1" applyFont="1" applyBorder="1" applyAlignment="1">
      <alignment horizontal="right" vertical="center" wrapText="1"/>
    </xf>
    <xf numFmtId="4" fontId="18" fillId="0" borderId="34" xfId="1" applyNumberFormat="1" applyFont="1" applyBorder="1" applyAlignment="1">
      <alignment horizontal="right" vertical="center" wrapText="1"/>
    </xf>
    <xf numFmtId="0" fontId="18" fillId="0" borderId="49" xfId="1" applyFont="1" applyBorder="1" applyAlignment="1">
      <alignment horizontal="justify" vertical="center" wrapText="1"/>
    </xf>
    <xf numFmtId="0" fontId="18" fillId="0" borderId="54" xfId="1" applyFont="1" applyBorder="1" applyAlignment="1">
      <alignment horizontal="justify" vertical="center" wrapText="1"/>
    </xf>
    <xf numFmtId="4" fontId="18" fillId="0" borderId="42" xfId="1" applyNumberFormat="1" applyFont="1" applyBorder="1" applyAlignment="1">
      <alignment horizontal="right" vertical="center" wrapText="1"/>
    </xf>
    <xf numFmtId="4" fontId="18" fillId="0" borderId="72" xfId="1" applyNumberFormat="1" applyFont="1" applyBorder="1" applyAlignment="1">
      <alignment horizontal="right" vertical="center" wrapText="1"/>
    </xf>
    <xf numFmtId="0" fontId="18" fillId="0" borderId="18" xfId="1" applyFont="1" applyBorder="1" applyAlignment="1">
      <alignment horizontal="justify" vertical="center" wrapText="1"/>
    </xf>
    <xf numFmtId="4" fontId="18" fillId="0" borderId="51" xfId="1" applyNumberFormat="1" applyFont="1" applyBorder="1" applyAlignment="1">
      <alignment horizontal="right" vertical="center" wrapText="1"/>
    </xf>
    <xf numFmtId="0" fontId="23" fillId="9" borderId="110" xfId="1" applyFont="1" applyFill="1" applyBorder="1" applyAlignment="1">
      <alignment vertical="center" wrapText="1"/>
    </xf>
    <xf numFmtId="0" fontId="23" fillId="9" borderId="73" xfId="1" applyFont="1" applyFill="1" applyBorder="1" applyAlignment="1">
      <alignment horizontal="center" vertical="center" wrapText="1"/>
    </xf>
    <xf numFmtId="0" fontId="18" fillId="0" borderId="39" xfId="1" applyFont="1" applyBorder="1" applyAlignment="1">
      <alignment vertical="center" wrapText="1"/>
    </xf>
    <xf numFmtId="0" fontId="18" fillId="0" borderId="36" xfId="1" applyFont="1" applyBorder="1" applyAlignment="1">
      <alignment horizontal="justify" vertical="center" wrapText="1"/>
    </xf>
    <xf numFmtId="0" fontId="23" fillId="3" borderId="42" xfId="1" applyFont="1" applyFill="1" applyBorder="1" applyAlignment="1">
      <alignment horizontal="justify" vertical="top" wrapText="1"/>
    </xf>
    <xf numFmtId="0" fontId="23" fillId="3" borderId="18" xfId="1" applyFont="1" applyFill="1" applyBorder="1" applyAlignment="1">
      <alignment horizontal="justify" vertical="top" wrapText="1"/>
    </xf>
    <xf numFmtId="4" fontId="23" fillId="0" borderId="40" xfId="1" applyNumberFormat="1" applyFont="1" applyBorder="1" applyAlignment="1">
      <alignment horizontal="right" vertical="center" wrapText="1"/>
    </xf>
    <xf numFmtId="4" fontId="23" fillId="0" borderId="34" xfId="1" applyNumberFormat="1" applyFont="1" applyBorder="1" applyAlignment="1">
      <alignment horizontal="right" vertical="center" wrapText="1"/>
    </xf>
    <xf numFmtId="0" fontId="23" fillId="9" borderId="9" xfId="1" applyFont="1" applyFill="1" applyBorder="1" applyAlignment="1">
      <alignment vertical="center" wrapText="1"/>
    </xf>
    <xf numFmtId="0" fontId="23" fillId="9" borderId="38" xfId="1" applyFont="1" applyFill="1" applyBorder="1" applyAlignment="1">
      <alignment horizontal="center" vertical="center" wrapText="1"/>
    </xf>
    <xf numFmtId="0" fontId="18" fillId="0" borderId="53" xfId="1" applyFont="1" applyBorder="1" applyAlignment="1">
      <alignment vertical="center" wrapText="1"/>
    </xf>
    <xf numFmtId="0" fontId="18" fillId="0" borderId="51" xfId="1" applyFont="1" applyBorder="1" applyAlignment="1">
      <alignment horizontal="justify" vertical="center" wrapText="1"/>
    </xf>
    <xf numFmtId="0" fontId="23" fillId="3" borderId="0" xfId="1" applyFont="1" applyFill="1" applyAlignment="1">
      <alignment horizontal="justify" vertical="top" wrapText="1"/>
    </xf>
    <xf numFmtId="4" fontId="23" fillId="0" borderId="19" xfId="1" applyNumberFormat="1" applyFont="1" applyBorder="1" applyAlignment="1">
      <alignment horizontal="right" vertical="center" wrapText="1"/>
    </xf>
    <xf numFmtId="0" fontId="18" fillId="0" borderId="19" xfId="1" applyFont="1" applyBorder="1" applyAlignment="1">
      <alignment horizontal="justify" vertical="center" wrapText="1"/>
    </xf>
    <xf numFmtId="0" fontId="23" fillId="3" borderId="34" xfId="1" applyFont="1" applyFill="1" applyBorder="1" applyAlignment="1">
      <alignment horizontal="justify" vertical="top" wrapText="1"/>
    </xf>
    <xf numFmtId="0" fontId="23" fillId="3" borderId="19" xfId="1" applyFont="1" applyFill="1" applyBorder="1" applyAlignment="1">
      <alignment horizontal="justify" vertical="top" wrapText="1"/>
    </xf>
    <xf numFmtId="0" fontId="23" fillId="3" borderId="47" xfId="1" applyFont="1" applyFill="1" applyBorder="1" applyAlignment="1">
      <alignment horizontal="justify" vertical="top" wrapText="1"/>
    </xf>
    <xf numFmtId="0" fontId="23" fillId="3" borderId="108" xfId="1" applyFont="1" applyFill="1" applyBorder="1" applyAlignment="1">
      <alignment horizontal="justify" vertical="top" wrapText="1"/>
    </xf>
    <xf numFmtId="4" fontId="23" fillId="0" borderId="47" xfId="1" applyNumberFormat="1" applyFont="1" applyBorder="1" applyAlignment="1">
      <alignment horizontal="right" vertical="center" wrapText="1"/>
    </xf>
    <xf numFmtId="0" fontId="22" fillId="3" borderId="47" xfId="1" applyFont="1" applyFill="1" applyBorder="1" applyAlignment="1">
      <alignment vertical="center" wrapText="1"/>
    </xf>
    <xf numFmtId="0" fontId="18" fillId="0" borderId="62" xfId="1" applyFont="1" applyBorder="1" applyAlignment="1">
      <alignment horizontal="justify" vertical="center" wrapText="1"/>
    </xf>
    <xf numFmtId="0" fontId="23" fillId="3" borderId="63" xfId="1" applyFont="1" applyFill="1" applyBorder="1" applyAlignment="1">
      <alignment horizontal="justify" vertical="top" wrapText="1"/>
    </xf>
    <xf numFmtId="0" fontId="23" fillId="3" borderId="62" xfId="1" applyFont="1" applyFill="1" applyBorder="1" applyAlignment="1">
      <alignment horizontal="justify" vertical="top" wrapText="1"/>
    </xf>
    <xf numFmtId="0" fontId="23" fillId="3" borderId="50" xfId="1" applyFont="1" applyFill="1" applyBorder="1" applyAlignment="1">
      <alignment horizontal="justify" vertical="top" wrapText="1"/>
    </xf>
    <xf numFmtId="0" fontId="18" fillId="3" borderId="19" xfId="1" applyFont="1" applyFill="1" applyBorder="1" applyAlignment="1">
      <alignment vertical="center" wrapText="1"/>
    </xf>
    <xf numFmtId="0" fontId="9" fillId="0" borderId="19" xfId="1" applyFont="1" applyBorder="1" applyAlignment="1">
      <alignment horizontal="justify" vertical="top" wrapText="1"/>
    </xf>
    <xf numFmtId="0" fontId="9" fillId="0" borderId="34" xfId="1" applyFont="1" applyBorder="1" applyAlignment="1">
      <alignment horizontal="justify" vertical="top" wrapText="1"/>
    </xf>
    <xf numFmtId="0" fontId="9" fillId="0" borderId="62" xfId="1" applyFont="1" applyBorder="1" applyAlignment="1">
      <alignment horizontal="justify" vertical="top" wrapText="1"/>
    </xf>
    <xf numFmtId="0" fontId="9" fillId="0" borderId="47" xfId="1" applyFont="1" applyBorder="1" applyAlignment="1">
      <alignment horizontal="justify" vertical="top" wrapText="1"/>
    </xf>
    <xf numFmtId="0" fontId="18" fillId="0" borderId="37" xfId="1" applyFont="1" applyBorder="1" applyAlignment="1">
      <alignment vertical="center" wrapText="1"/>
    </xf>
    <xf numFmtId="0" fontId="18" fillId="0" borderId="38" xfId="1" applyFont="1" applyBorder="1" applyAlignment="1">
      <alignment vertical="center" wrapText="1"/>
    </xf>
    <xf numFmtId="0" fontId="18" fillId="3" borderId="19" xfId="1" applyFont="1" applyFill="1" applyBorder="1" applyAlignment="1">
      <alignment vertical="top" wrapText="1"/>
    </xf>
    <xf numFmtId="0" fontId="9" fillId="0" borderId="49" xfId="1" applyFont="1" applyBorder="1" applyAlignment="1">
      <alignment horizontal="justify" vertical="top" wrapText="1"/>
    </xf>
    <xf numFmtId="0" fontId="9" fillId="0" borderId="52" xfId="1" applyFont="1" applyBorder="1" applyAlignment="1">
      <alignment horizontal="justify" vertical="top" wrapText="1"/>
    </xf>
    <xf numFmtId="0" fontId="18" fillId="0" borderId="69" xfId="1" applyFont="1" applyBorder="1" applyAlignment="1">
      <alignment vertical="center" wrapText="1"/>
    </xf>
    <xf numFmtId="0" fontId="18" fillId="0" borderId="78" xfId="1" applyFont="1" applyBorder="1" applyAlignment="1">
      <alignment vertical="center" wrapText="1"/>
    </xf>
    <xf numFmtId="0" fontId="18" fillId="0" borderId="47" xfId="1" applyFont="1" applyBorder="1" applyAlignment="1">
      <alignment horizontal="justify" vertical="center" wrapText="1"/>
    </xf>
    <xf numFmtId="0" fontId="18" fillId="3" borderId="62" xfId="1" applyFont="1" applyFill="1" applyBorder="1" applyAlignment="1">
      <alignment vertical="top" wrapText="1"/>
    </xf>
    <xf numFmtId="0" fontId="18" fillId="0" borderId="47" xfId="1" applyFont="1" applyBorder="1" applyAlignment="1">
      <alignment horizontal="center" vertical="center" wrapText="1"/>
    </xf>
    <xf numFmtId="0" fontId="18" fillId="0" borderId="63" xfId="1" applyFont="1" applyBorder="1" applyAlignment="1">
      <alignment horizontal="center" vertical="center" wrapText="1"/>
    </xf>
    <xf numFmtId="0" fontId="18" fillId="0" borderId="42" xfId="1" applyFont="1" applyBorder="1"/>
    <xf numFmtId="0" fontId="9" fillId="0" borderId="42" xfId="1" applyFont="1" applyBorder="1"/>
    <xf numFmtId="0" fontId="9" fillId="0" borderId="40" xfId="1" applyFont="1" applyBorder="1" applyAlignment="1">
      <alignment horizontal="justify" vertical="top" wrapText="1"/>
    </xf>
    <xf numFmtId="0" fontId="9" fillId="0" borderId="61" xfId="1" applyFont="1" applyBorder="1"/>
    <xf numFmtId="0" fontId="18" fillId="0" borderId="82" xfId="1" applyFont="1" applyBorder="1" applyAlignment="1">
      <alignment vertical="center" wrapText="1"/>
    </xf>
    <xf numFmtId="0" fontId="18" fillId="0" borderId="83" xfId="1" applyFont="1" applyBorder="1" applyAlignment="1">
      <alignment vertical="center" wrapText="1"/>
    </xf>
    <xf numFmtId="0" fontId="18" fillId="0" borderId="9" xfId="1" applyFont="1" applyBorder="1" applyAlignment="1">
      <alignment vertical="center" wrapText="1"/>
    </xf>
    <xf numFmtId="0" fontId="18" fillId="0" borderId="112" xfId="1" applyFont="1" applyBorder="1" applyAlignment="1">
      <alignment vertical="center" wrapText="1"/>
    </xf>
    <xf numFmtId="0" fontId="18" fillId="0" borderId="47" xfId="1" applyFont="1" applyBorder="1"/>
    <xf numFmtId="0" fontId="9" fillId="0" borderId="63" xfId="1" applyFont="1" applyBorder="1" applyAlignment="1">
      <alignment horizontal="justify" vertical="top" wrapText="1"/>
    </xf>
    <xf numFmtId="0" fontId="18" fillId="0" borderId="110" xfId="1" applyFont="1" applyBorder="1" applyAlignment="1">
      <alignment vertical="center" wrapText="1"/>
    </xf>
    <xf numFmtId="0" fontId="18" fillId="0" borderId="73" xfId="1" applyFont="1" applyBorder="1" applyAlignment="1">
      <alignment vertical="center" wrapText="1"/>
    </xf>
    <xf numFmtId="0" fontId="9" fillId="0" borderId="18" xfId="1" applyFont="1" applyBorder="1" applyAlignment="1">
      <alignment horizontal="justify" vertical="top" wrapText="1"/>
    </xf>
    <xf numFmtId="0" fontId="18" fillId="3" borderId="52" xfId="1" applyFont="1" applyFill="1" applyBorder="1" applyAlignment="1">
      <alignment vertical="top" wrapText="1"/>
    </xf>
    <xf numFmtId="0" fontId="18" fillId="0" borderId="16" xfId="1" applyFont="1" applyBorder="1" applyAlignment="1">
      <alignment vertical="center" wrapText="1"/>
    </xf>
    <xf numFmtId="0" fontId="18" fillId="0" borderId="10" xfId="1" applyFont="1" applyBorder="1" applyAlignment="1">
      <alignment vertical="center" wrapText="1"/>
    </xf>
    <xf numFmtId="0" fontId="18" fillId="0" borderId="42" xfId="1" applyFont="1" applyBorder="1" applyAlignment="1">
      <alignment horizontal="center" vertical="center" wrapText="1"/>
    </xf>
    <xf numFmtId="0" fontId="18" fillId="0" borderId="0" xfId="1" applyFont="1" applyAlignment="1">
      <alignment horizontal="center" vertical="center" wrapText="1"/>
    </xf>
    <xf numFmtId="0" fontId="18" fillId="0" borderId="0" xfId="1" applyFont="1"/>
    <xf numFmtId="0" fontId="9" fillId="0" borderId="0" xfId="1" applyFont="1" applyAlignment="1">
      <alignment horizontal="justify" vertical="top" wrapText="1"/>
    </xf>
    <xf numFmtId="0" fontId="18" fillId="3" borderId="18" xfId="1" applyFont="1" applyFill="1" applyBorder="1" applyAlignment="1">
      <alignment vertical="top" wrapText="1"/>
    </xf>
    <xf numFmtId="0" fontId="18" fillId="3" borderId="63" xfId="1" applyFont="1" applyFill="1" applyBorder="1" applyAlignment="1">
      <alignment vertical="center" wrapText="1"/>
    </xf>
    <xf numFmtId="0" fontId="18" fillId="3" borderId="52" xfId="1" applyFont="1" applyFill="1" applyBorder="1" applyAlignment="1">
      <alignment vertical="center" wrapText="1"/>
    </xf>
    <xf numFmtId="0" fontId="18" fillId="0" borderId="59" xfId="1" applyFont="1" applyBorder="1" applyAlignment="1">
      <alignment horizontal="justify" vertical="center" wrapText="1"/>
    </xf>
    <xf numFmtId="0" fontId="18" fillId="3" borderId="62" xfId="1" applyFont="1" applyFill="1" applyBorder="1" applyAlignment="1">
      <alignment vertical="center" wrapText="1"/>
    </xf>
    <xf numFmtId="0" fontId="18" fillId="3" borderId="34" xfId="1" applyFont="1" applyFill="1" applyBorder="1" applyAlignment="1">
      <alignment horizontal="justify" vertical="center" wrapText="1"/>
    </xf>
    <xf numFmtId="0" fontId="18" fillId="3" borderId="47" xfId="1" applyFont="1" applyFill="1" applyBorder="1" applyAlignment="1">
      <alignment horizontal="left" vertical="center" wrapText="1"/>
    </xf>
    <xf numFmtId="0" fontId="18" fillId="3" borderId="52" xfId="1" applyFont="1" applyFill="1" applyBorder="1" applyAlignment="1">
      <alignment horizontal="justify" vertical="top" wrapText="1"/>
    </xf>
    <xf numFmtId="0" fontId="18" fillId="3" borderId="0" xfId="1" applyFont="1" applyFill="1" applyAlignment="1">
      <alignment horizontal="justify" vertical="top" wrapText="1"/>
    </xf>
    <xf numFmtId="0" fontId="18" fillId="3" borderId="34" xfId="1" applyFont="1" applyFill="1" applyBorder="1" applyAlignment="1">
      <alignment horizontal="left" vertical="center" wrapText="1"/>
    </xf>
    <xf numFmtId="0" fontId="18" fillId="3" borderId="47" xfId="1" applyFont="1" applyFill="1" applyBorder="1" applyAlignment="1">
      <alignment horizontal="left" wrapText="1"/>
    </xf>
    <xf numFmtId="0" fontId="18" fillId="0" borderId="34" xfId="1" applyFont="1" applyBorder="1"/>
    <xf numFmtId="0" fontId="18" fillId="3" borderId="19" xfId="1" applyFont="1" applyFill="1" applyBorder="1" applyAlignment="1">
      <alignment horizontal="justify" vertical="center" wrapText="1"/>
    </xf>
    <xf numFmtId="0" fontId="18" fillId="3" borderId="42" xfId="1" applyFont="1" applyFill="1" applyBorder="1" applyAlignment="1">
      <alignment horizontal="left" vertical="center" wrapText="1"/>
    </xf>
    <xf numFmtId="0" fontId="18" fillId="3" borderId="52" xfId="1" applyFont="1" applyFill="1" applyBorder="1" applyAlignment="1">
      <alignment horizontal="justify" vertical="center" wrapText="1"/>
    </xf>
    <xf numFmtId="0" fontId="18" fillId="3" borderId="62" xfId="1" applyFont="1" applyFill="1" applyBorder="1" applyAlignment="1">
      <alignment horizontal="justify" vertical="top" wrapText="1"/>
    </xf>
    <xf numFmtId="0" fontId="18" fillId="3" borderId="63" xfId="1" applyFont="1" applyFill="1" applyBorder="1" applyAlignment="1">
      <alignment horizontal="justify" vertical="top" wrapText="1"/>
    </xf>
    <xf numFmtId="0" fontId="9" fillId="0" borderId="61" xfId="3" applyFont="1" applyBorder="1"/>
    <xf numFmtId="0" fontId="25" fillId="0" borderId="0" xfId="3" applyFont="1"/>
    <xf numFmtId="0" fontId="18" fillId="3" borderId="19" xfId="1" applyFont="1" applyFill="1" applyBorder="1" applyAlignment="1">
      <alignment vertical="center"/>
    </xf>
    <xf numFmtId="0" fontId="18" fillId="3" borderId="54" xfId="1" applyFont="1" applyFill="1" applyBorder="1" applyAlignment="1">
      <alignment horizontal="justify" vertical="top" wrapText="1"/>
    </xf>
    <xf numFmtId="0" fontId="20" fillId="7" borderId="40" xfId="0" applyFont="1" applyFill="1" applyBorder="1" applyAlignment="1">
      <alignment horizontal="center" vertical="top" wrapText="1"/>
    </xf>
    <xf numFmtId="0" fontId="18" fillId="3" borderId="47" xfId="1" applyFont="1" applyFill="1" applyBorder="1" applyAlignment="1">
      <alignment horizontal="justify" vertical="center" wrapText="1"/>
    </xf>
    <xf numFmtId="0" fontId="18" fillId="3" borderId="59" xfId="1" applyFont="1" applyFill="1" applyBorder="1" applyAlignment="1">
      <alignment horizontal="justify" vertical="center" wrapText="1"/>
    </xf>
    <xf numFmtId="0" fontId="18" fillId="0" borderId="50" xfId="1" applyFont="1" applyBorder="1" applyAlignment="1">
      <alignment vertical="center" wrapText="1"/>
    </xf>
    <xf numFmtId="0" fontId="18" fillId="0" borderId="62" xfId="1" applyFont="1" applyBorder="1" applyAlignment="1">
      <alignment vertical="center" wrapText="1"/>
    </xf>
    <xf numFmtId="0" fontId="18" fillId="3" borderId="113" xfId="1" applyFont="1" applyFill="1" applyBorder="1" applyAlignment="1">
      <alignment horizontal="justify" vertical="center" wrapText="1"/>
    </xf>
    <xf numFmtId="0" fontId="18" fillId="3" borderId="114" xfId="1" applyFont="1" applyFill="1" applyBorder="1" applyAlignment="1">
      <alignment horizontal="center" vertical="center" wrapText="1"/>
    </xf>
    <xf numFmtId="0" fontId="18" fillId="3" borderId="17" xfId="1" applyFont="1" applyFill="1" applyBorder="1" applyAlignment="1">
      <alignment horizontal="justify" vertical="center" wrapText="1"/>
    </xf>
    <xf numFmtId="0" fontId="18" fillId="3" borderId="72" xfId="1" applyFont="1" applyFill="1" applyBorder="1" applyAlignment="1">
      <alignment horizontal="justify" vertical="center" wrapText="1"/>
    </xf>
    <xf numFmtId="0" fontId="18" fillId="3" borderId="73" xfId="1" applyFont="1" applyFill="1" applyBorder="1" applyAlignment="1">
      <alignment horizontal="center" vertical="center" wrapText="1"/>
    </xf>
    <xf numFmtId="0" fontId="18" fillId="3" borderId="37" xfId="1" applyFont="1" applyFill="1" applyBorder="1" applyAlignment="1">
      <alignment horizontal="justify" vertical="center" wrapText="1"/>
    </xf>
    <xf numFmtId="0" fontId="18" fillId="3" borderId="38" xfId="1" applyFont="1" applyFill="1" applyBorder="1" applyAlignment="1">
      <alignment horizontal="center" vertical="center" wrapText="1"/>
    </xf>
    <xf numFmtId="0" fontId="18" fillId="3" borderId="50" xfId="1" applyFont="1" applyFill="1" applyBorder="1" applyAlignment="1">
      <alignment horizontal="justify" vertical="center" wrapText="1"/>
    </xf>
    <xf numFmtId="0" fontId="18" fillId="3" borderId="41" xfId="1" applyFont="1" applyFill="1" applyBorder="1" applyAlignment="1">
      <alignment horizontal="justify" vertical="top" wrapText="1"/>
    </xf>
    <xf numFmtId="0" fontId="18" fillId="3" borderId="12" xfId="1" applyFont="1" applyFill="1" applyBorder="1" applyAlignment="1">
      <alignment horizontal="justify" vertical="center" wrapText="1"/>
    </xf>
    <xf numFmtId="0" fontId="18" fillId="3" borderId="10" xfId="1" applyFont="1" applyFill="1" applyBorder="1" applyAlignment="1">
      <alignment horizontal="center" vertical="center" wrapText="1"/>
    </xf>
    <xf numFmtId="0" fontId="18" fillId="3" borderId="42" xfId="1" applyFont="1" applyFill="1" applyBorder="1" applyAlignment="1">
      <alignment horizontal="justify" vertical="center" wrapText="1"/>
    </xf>
    <xf numFmtId="0" fontId="18" fillId="3" borderId="0" xfId="1" applyFont="1" applyFill="1" applyAlignment="1">
      <alignment horizontal="justify" vertical="center" wrapText="1"/>
    </xf>
    <xf numFmtId="0" fontId="18" fillId="0" borderId="18" xfId="3" applyFont="1" applyBorder="1" applyAlignment="1">
      <alignment horizontal="justify" vertical="center" wrapText="1"/>
    </xf>
    <xf numFmtId="0" fontId="18" fillId="3" borderId="34" xfId="3" applyFont="1" applyFill="1" applyBorder="1"/>
    <xf numFmtId="0" fontId="18" fillId="0" borderId="63" xfId="3" applyFont="1" applyBorder="1" applyAlignment="1">
      <alignment horizontal="justify" vertical="center" wrapText="1"/>
    </xf>
    <xf numFmtId="0" fontId="18" fillId="3" borderId="49" xfId="3" applyFont="1" applyFill="1" applyBorder="1"/>
    <xf numFmtId="0" fontId="18" fillId="3" borderId="0" xfId="3" applyFont="1" applyFill="1"/>
    <xf numFmtId="0" fontId="20" fillId="7" borderId="54" xfId="0" applyFont="1" applyFill="1" applyBorder="1" applyAlignment="1">
      <alignment horizontal="center" vertical="top" wrapText="1"/>
    </xf>
    <xf numFmtId="0" fontId="18" fillId="0" borderId="19" xfId="3" applyFont="1" applyBorder="1" applyAlignment="1">
      <alignment horizontal="justify" vertical="center" wrapText="1"/>
    </xf>
    <xf numFmtId="0" fontId="20" fillId="3" borderId="34" xfId="3" applyFont="1" applyFill="1" applyBorder="1" applyAlignment="1">
      <alignment horizontal="center" vertical="top" wrapText="1"/>
    </xf>
    <xf numFmtId="0" fontId="20" fillId="3" borderId="19" xfId="3" applyFont="1" applyFill="1" applyBorder="1" applyAlignment="1">
      <alignment horizontal="center" vertical="top" wrapText="1"/>
    </xf>
    <xf numFmtId="0" fontId="20" fillId="7" borderId="0" xfId="0" applyFont="1" applyFill="1" applyAlignment="1">
      <alignment horizontal="center" vertical="top" wrapText="1"/>
    </xf>
    <xf numFmtId="0" fontId="18" fillId="3" borderId="42" xfId="3" applyFont="1" applyFill="1" applyBorder="1" applyAlignment="1">
      <alignment horizontal="justify" vertical="top" wrapText="1"/>
    </xf>
    <xf numFmtId="0" fontId="13" fillId="3" borderId="40" xfId="3" applyFont="1" applyFill="1" applyBorder="1" applyAlignment="1">
      <alignment horizontal="center" vertical="top" wrapText="1"/>
    </xf>
    <xf numFmtId="0" fontId="13" fillId="3" borderId="52" xfId="3" applyFont="1" applyFill="1" applyBorder="1" applyAlignment="1">
      <alignment horizontal="center" vertical="top" wrapText="1"/>
    </xf>
    <xf numFmtId="164" fontId="26" fillId="3" borderId="49" xfId="3" applyNumberFormat="1" applyFont="1" applyFill="1" applyBorder="1" applyAlignment="1">
      <alignment horizontal="center" vertical="center" wrapText="1"/>
    </xf>
    <xf numFmtId="4" fontId="26" fillId="3" borderId="52" xfId="3" applyNumberFormat="1" applyFont="1" applyFill="1" applyBorder="1" applyAlignment="1">
      <alignment horizontal="right" vertical="center" wrapText="1"/>
    </xf>
    <xf numFmtId="4" fontId="26" fillId="3" borderId="49" xfId="3" applyNumberFormat="1" applyFont="1" applyFill="1" applyBorder="1" applyAlignment="1">
      <alignment horizontal="right" vertical="center" wrapText="1"/>
    </xf>
    <xf numFmtId="0" fontId="18" fillId="0" borderId="59" xfId="3" applyFont="1" applyBorder="1" applyAlignment="1">
      <alignment horizontal="justify" vertical="center" wrapText="1"/>
    </xf>
    <xf numFmtId="0" fontId="18" fillId="0" borderId="0" xfId="3" applyFont="1" applyAlignment="1">
      <alignment horizontal="left" vertical="center" wrapText="1"/>
    </xf>
    <xf numFmtId="0" fontId="20" fillId="3" borderId="47" xfId="3" applyFont="1" applyFill="1" applyBorder="1" applyAlignment="1">
      <alignment horizontal="center" vertical="top" wrapText="1"/>
    </xf>
    <xf numFmtId="0" fontId="20" fillId="3" borderId="62" xfId="3" applyFont="1" applyFill="1" applyBorder="1" applyAlignment="1">
      <alignment horizontal="center" vertical="top" wrapText="1"/>
    </xf>
    <xf numFmtId="0" fontId="20" fillId="3" borderId="63" xfId="3" applyFont="1" applyFill="1" applyBorder="1" applyAlignment="1">
      <alignment horizontal="center" vertical="top" wrapText="1"/>
    </xf>
    <xf numFmtId="0" fontId="13" fillId="3" borderId="19" xfId="3" applyFont="1" applyFill="1" applyBorder="1" applyAlignment="1">
      <alignment horizontal="center" vertical="top" wrapText="1"/>
    </xf>
    <xf numFmtId="0" fontId="15" fillId="3" borderId="19" xfId="3" applyFont="1" applyFill="1" applyBorder="1" applyAlignment="1">
      <alignment horizontal="justify" vertical="top" wrapText="1"/>
    </xf>
    <xf numFmtId="0" fontId="18" fillId="3" borderId="60" xfId="3" applyFont="1" applyFill="1" applyBorder="1" applyAlignment="1">
      <alignment horizontal="justify" vertical="top" wrapText="1"/>
    </xf>
    <xf numFmtId="0" fontId="15" fillId="3" borderId="62" xfId="3" applyFont="1" applyFill="1" applyBorder="1" applyAlignment="1">
      <alignment horizontal="justify" vertical="top" wrapText="1"/>
    </xf>
    <xf numFmtId="0" fontId="9" fillId="3" borderId="62" xfId="3" applyFont="1" applyFill="1" applyBorder="1" applyAlignment="1">
      <alignment horizontal="justify" vertical="top" wrapText="1"/>
    </xf>
    <xf numFmtId="164" fontId="13" fillId="3" borderId="52" xfId="3" applyNumberFormat="1" applyFont="1" applyFill="1" applyBorder="1" applyAlignment="1">
      <alignment horizontal="center" vertical="center" wrapText="1"/>
    </xf>
    <xf numFmtId="4" fontId="13" fillId="3" borderId="52" xfId="3" applyNumberFormat="1" applyFont="1" applyFill="1" applyBorder="1" applyAlignment="1">
      <alignment horizontal="right" vertical="center" wrapText="1"/>
    </xf>
    <xf numFmtId="4" fontId="13" fillId="3" borderId="44" xfId="3" applyNumberFormat="1" applyFont="1" applyFill="1" applyBorder="1" applyAlignment="1">
      <alignment horizontal="right" vertical="center" wrapText="1"/>
    </xf>
    <xf numFmtId="0" fontId="18" fillId="3" borderId="19" xfId="3" applyFont="1" applyFill="1" applyBorder="1"/>
    <xf numFmtId="0" fontId="18" fillId="3" borderId="18" xfId="3" applyFont="1" applyFill="1" applyBorder="1"/>
    <xf numFmtId="0" fontId="18" fillId="0" borderId="116" xfId="3" applyFont="1" applyBorder="1" applyAlignment="1">
      <alignment horizontal="justify" vertical="center" wrapText="1"/>
    </xf>
    <xf numFmtId="0" fontId="18" fillId="3" borderId="52" xfId="3" applyFont="1" applyFill="1" applyBorder="1"/>
    <xf numFmtId="0" fontId="18" fillId="3" borderId="41" xfId="3" applyFont="1" applyFill="1" applyBorder="1"/>
    <xf numFmtId="0" fontId="18" fillId="3" borderId="47" xfId="3" applyFont="1" applyFill="1" applyBorder="1"/>
    <xf numFmtId="0" fontId="18" fillId="3" borderId="62" xfId="3" applyFont="1" applyFill="1" applyBorder="1"/>
    <xf numFmtId="0" fontId="18" fillId="3" borderId="63" xfId="3" applyFont="1" applyFill="1" applyBorder="1"/>
    <xf numFmtId="0" fontId="18" fillId="0" borderId="63" xfId="3" applyFont="1" applyBorder="1"/>
    <xf numFmtId="0" fontId="18" fillId="3" borderId="17" xfId="3" applyFont="1" applyFill="1" applyBorder="1"/>
    <xf numFmtId="0" fontId="18" fillId="0" borderId="113" xfId="3" applyFont="1" applyBorder="1" applyAlignment="1">
      <alignment horizontal="justify" vertical="center" wrapText="1"/>
    </xf>
    <xf numFmtId="0" fontId="18" fillId="0" borderId="34" xfId="3" applyFont="1" applyBorder="1" applyAlignment="1">
      <alignment horizontal="justify" vertical="top" wrapText="1"/>
    </xf>
    <xf numFmtId="0" fontId="18" fillId="0" borderId="18" xfId="3" applyFont="1" applyBorder="1" applyAlignment="1">
      <alignment horizontal="justify" vertical="top" wrapText="1"/>
    </xf>
    <xf numFmtId="0" fontId="18" fillId="0" borderId="19" xfId="3" applyFont="1" applyBorder="1" applyAlignment="1">
      <alignment horizontal="justify" vertical="top" wrapText="1"/>
    </xf>
    <xf numFmtId="0" fontId="18" fillId="0" borderId="49" xfId="3" applyFont="1" applyBorder="1" applyAlignment="1">
      <alignment horizontal="justify" vertical="top" wrapText="1"/>
    </xf>
    <xf numFmtId="0" fontId="18" fillId="0" borderId="0" xfId="3" applyFont="1" applyAlignment="1">
      <alignment horizontal="justify" vertical="top" wrapText="1"/>
    </xf>
    <xf numFmtId="0" fontId="18" fillId="0" borderId="52" xfId="3" applyFont="1" applyBorder="1" applyAlignment="1">
      <alignment horizontal="justify" vertical="top" wrapText="1"/>
    </xf>
    <xf numFmtId="0" fontId="18" fillId="0" borderId="42" xfId="3" applyFont="1" applyBorder="1" applyAlignment="1">
      <alignment horizontal="justify" vertical="top" wrapText="1"/>
    </xf>
    <xf numFmtId="0" fontId="18" fillId="0" borderId="108" xfId="3" applyFont="1" applyBorder="1" applyAlignment="1">
      <alignment horizontal="justify" vertical="top" wrapText="1"/>
    </xf>
    <xf numFmtId="0" fontId="18" fillId="0" borderId="11" xfId="3" applyFont="1" applyBorder="1" applyAlignment="1">
      <alignment horizontal="justify" vertical="top" wrapText="1"/>
    </xf>
    <xf numFmtId="0" fontId="18" fillId="0" borderId="124" xfId="3" applyFont="1" applyBorder="1" applyAlignment="1">
      <alignment horizontal="justify" vertical="center" wrapText="1"/>
    </xf>
    <xf numFmtId="0" fontId="18" fillId="0" borderId="125" xfId="3" applyFont="1" applyBorder="1" applyAlignment="1">
      <alignment horizontal="justify" vertical="top" wrapText="1"/>
    </xf>
    <xf numFmtId="0" fontId="20" fillId="7" borderId="125" xfId="0" applyFont="1" applyFill="1" applyBorder="1" applyAlignment="1">
      <alignment horizontal="center" vertical="top" wrapText="1"/>
    </xf>
    <xf numFmtId="0" fontId="18" fillId="0" borderId="130" xfId="1" applyFont="1" applyBorder="1" applyAlignment="1">
      <alignment horizontal="left" vertical="center" wrapText="1"/>
    </xf>
    <xf numFmtId="0" fontId="18" fillId="0" borderId="131" xfId="1" applyFont="1" applyBorder="1" applyAlignment="1">
      <alignment horizontal="left" vertical="center" wrapText="1"/>
    </xf>
    <xf numFmtId="0" fontId="18" fillId="0" borderId="133" xfId="1" applyFont="1" applyBorder="1" applyAlignment="1">
      <alignment horizontal="justify" vertical="top" wrapText="1"/>
    </xf>
    <xf numFmtId="0" fontId="18" fillId="0" borderId="130" xfId="1" applyFont="1" applyBorder="1" applyAlignment="1">
      <alignment horizontal="justify" vertical="top" wrapText="1"/>
    </xf>
    <xf numFmtId="0" fontId="18" fillId="0" borderId="134" xfId="1" applyFont="1" applyBorder="1" applyAlignment="1">
      <alignment horizontal="justify" vertical="top" wrapText="1"/>
    </xf>
    <xf numFmtId="0" fontId="20" fillId="7" borderId="131" xfId="0" applyFont="1" applyFill="1" applyBorder="1" applyAlignment="1">
      <alignment horizontal="center" vertical="top" wrapText="1"/>
    </xf>
    <xf numFmtId="0" fontId="18" fillId="0" borderId="136" xfId="1" applyFont="1" applyBorder="1" applyAlignment="1">
      <alignment horizontal="left" vertical="center" wrapText="1"/>
    </xf>
    <xf numFmtId="0" fontId="18" fillId="0" borderId="137" xfId="1" applyFont="1" applyBorder="1" applyAlignment="1">
      <alignment horizontal="left" vertical="center" wrapText="1"/>
    </xf>
    <xf numFmtId="0" fontId="18" fillId="0" borderId="139" xfId="1" applyFont="1" applyBorder="1" applyAlignment="1">
      <alignment horizontal="justify" vertical="top" wrapText="1"/>
    </xf>
    <xf numFmtId="0" fontId="18" fillId="0" borderId="140" xfId="1" applyFont="1" applyBorder="1" applyAlignment="1">
      <alignment horizontal="justify" vertical="top" wrapText="1"/>
    </xf>
    <xf numFmtId="0" fontId="18" fillId="0" borderId="137" xfId="1" applyFont="1" applyBorder="1" applyAlignment="1">
      <alignment horizontal="justify" vertical="top" wrapText="1"/>
    </xf>
    <xf numFmtId="0" fontId="18" fillId="0" borderId="141" xfId="1" applyFont="1" applyBorder="1" applyAlignment="1">
      <alignment horizontal="justify" vertical="top" wrapText="1"/>
    </xf>
    <xf numFmtId="0" fontId="18" fillId="0" borderId="131" xfId="1" applyFont="1" applyBorder="1" applyAlignment="1">
      <alignment horizontal="justify" vertical="top" wrapText="1"/>
    </xf>
    <xf numFmtId="0" fontId="20" fillId="7" borderId="134" xfId="0" applyFont="1" applyFill="1" applyBorder="1" applyAlignment="1">
      <alignment horizontal="center" vertical="top" wrapText="1"/>
    </xf>
    <xf numFmtId="0" fontId="18" fillId="0" borderId="142" xfId="1" applyFont="1" applyBorder="1" applyAlignment="1">
      <alignment horizontal="left" vertical="center" wrapText="1"/>
    </xf>
    <xf numFmtId="0" fontId="20" fillId="7" borderId="140" xfId="0" applyFont="1" applyFill="1" applyBorder="1" applyAlignment="1">
      <alignment horizontal="center" vertical="top" wrapText="1"/>
    </xf>
    <xf numFmtId="0" fontId="18" fillId="0" borderId="147" xfId="1" applyFont="1" applyBorder="1" applyAlignment="1">
      <alignment horizontal="left" vertical="center" wrapText="1"/>
    </xf>
    <xf numFmtId="0" fontId="18" fillId="0" borderId="148" xfId="1" applyFont="1" applyBorder="1" applyAlignment="1">
      <alignment horizontal="left" vertical="center" wrapText="1"/>
    </xf>
    <xf numFmtId="0" fontId="18" fillId="0" borderId="125" xfId="1" applyFont="1" applyBorder="1" applyAlignment="1">
      <alignment horizontal="left" vertical="center" wrapText="1"/>
    </xf>
    <xf numFmtId="0" fontId="18" fillId="0" borderId="153" xfId="1" applyFont="1" applyBorder="1" applyAlignment="1">
      <alignment horizontal="left" vertical="center" wrapText="1"/>
    </xf>
    <xf numFmtId="0" fontId="18" fillId="0" borderId="148" xfId="1" applyFont="1" applyBorder="1" applyAlignment="1">
      <alignment horizontal="justify" vertical="top" wrapText="1"/>
    </xf>
    <xf numFmtId="0" fontId="18" fillId="0" borderId="160" xfId="1" applyFont="1" applyBorder="1" applyAlignment="1">
      <alignment horizontal="left" vertical="center" wrapText="1"/>
    </xf>
    <xf numFmtId="0" fontId="18" fillId="0" borderId="161" xfId="1" applyFont="1" applyBorder="1" applyAlignment="1">
      <alignment horizontal="left" vertical="center" wrapText="1"/>
    </xf>
    <xf numFmtId="0" fontId="20" fillId="7" borderId="162" xfId="0" applyFont="1" applyFill="1" applyBorder="1" applyAlignment="1">
      <alignment horizontal="center" vertical="top" wrapText="1"/>
    </xf>
    <xf numFmtId="0" fontId="18" fillId="0" borderId="163" xfId="1" applyFont="1" applyBorder="1" applyAlignment="1">
      <alignment horizontal="justify" vertical="top" wrapText="1"/>
    </xf>
    <xf numFmtId="0" fontId="9" fillId="0" borderId="140" xfId="1" applyFont="1" applyBorder="1"/>
    <xf numFmtId="0" fontId="18" fillId="0" borderId="169" xfId="1" applyFont="1" applyBorder="1" applyAlignment="1">
      <alignment horizontal="left" vertical="center" wrapText="1"/>
    </xf>
    <xf numFmtId="0" fontId="18" fillId="0" borderId="170" xfId="1" applyFont="1" applyBorder="1" applyAlignment="1">
      <alignment horizontal="left" vertical="center" wrapText="1"/>
    </xf>
    <xf numFmtId="0" fontId="18" fillId="0" borderId="171" xfId="1" applyFont="1" applyBorder="1" applyAlignment="1">
      <alignment horizontal="justify" vertical="top" wrapText="1"/>
    </xf>
    <xf numFmtId="0" fontId="20" fillId="7" borderId="172" xfId="0" applyFont="1" applyFill="1" applyBorder="1" applyAlignment="1">
      <alignment horizontal="center" vertical="top" wrapText="1"/>
    </xf>
    <xf numFmtId="0" fontId="18" fillId="0" borderId="153" xfId="1" applyFont="1" applyBorder="1" applyAlignment="1">
      <alignment horizontal="justify" vertical="top" wrapText="1"/>
    </xf>
    <xf numFmtId="0" fontId="18" fillId="0" borderId="125" xfId="1" applyFont="1" applyBorder="1" applyAlignment="1">
      <alignment horizontal="justify" vertical="top" wrapText="1"/>
    </xf>
    <xf numFmtId="0" fontId="18" fillId="0" borderId="172" xfId="1" applyFont="1" applyBorder="1" applyAlignment="1">
      <alignment horizontal="justify" vertical="top" wrapText="1"/>
    </xf>
    <xf numFmtId="0" fontId="18" fillId="0" borderId="34" xfId="1" applyFont="1" applyBorder="1" applyAlignment="1">
      <alignment horizontal="left" vertical="center" wrapText="1"/>
    </xf>
    <xf numFmtId="0" fontId="18" fillId="0" borderId="176" xfId="1" applyFont="1" applyBorder="1" applyAlignment="1">
      <alignment horizontal="justify" vertical="top" wrapText="1"/>
    </xf>
    <xf numFmtId="0" fontId="18" fillId="0" borderId="177" xfId="1" applyFont="1" applyBorder="1" applyAlignment="1">
      <alignment horizontal="justify" vertical="top" wrapText="1"/>
    </xf>
    <xf numFmtId="0" fontId="18" fillId="0" borderId="178" xfId="1" applyFont="1" applyBorder="1" applyAlignment="1">
      <alignment horizontal="justify" vertical="top" wrapText="1"/>
    </xf>
    <xf numFmtId="0" fontId="18" fillId="0" borderId="49" xfId="1" applyFont="1" applyBorder="1" applyAlignment="1">
      <alignment horizontal="left" vertical="center" wrapText="1"/>
    </xf>
    <xf numFmtId="0" fontId="18" fillId="0" borderId="42" xfId="1" applyFont="1" applyBorder="1" applyAlignment="1">
      <alignment horizontal="left" vertical="center" wrapText="1"/>
    </xf>
    <xf numFmtId="0" fontId="20" fillId="7" borderId="181" xfId="0" applyFont="1" applyFill="1" applyBorder="1" applyAlignment="1">
      <alignment horizontal="center" vertical="top" wrapText="1"/>
    </xf>
    <xf numFmtId="0" fontId="20" fillId="7" borderId="182" xfId="0" applyFont="1" applyFill="1" applyBorder="1" applyAlignment="1">
      <alignment horizontal="center" vertical="top" wrapText="1"/>
    </xf>
    <xf numFmtId="0" fontId="20" fillId="7" borderId="183" xfId="0" applyFont="1" applyFill="1" applyBorder="1" applyAlignment="1">
      <alignment horizontal="center" vertical="top" wrapText="1"/>
    </xf>
    <xf numFmtId="0" fontId="20" fillId="7" borderId="184" xfId="0" applyFont="1" applyFill="1" applyBorder="1" applyAlignment="1">
      <alignment horizontal="center" vertical="top" wrapText="1"/>
    </xf>
    <xf numFmtId="0" fontId="18" fillId="0" borderId="72" xfId="1" applyFont="1" applyBorder="1" applyAlignment="1">
      <alignment horizontal="left" vertical="center" wrapText="1"/>
    </xf>
    <xf numFmtId="0" fontId="18" fillId="0" borderId="73" xfId="1" applyFont="1" applyBorder="1" applyAlignment="1">
      <alignment horizontal="left" vertical="center" wrapText="1"/>
    </xf>
    <xf numFmtId="0" fontId="18" fillId="0" borderId="188" xfId="1" applyFont="1" applyBorder="1" applyAlignment="1">
      <alignment horizontal="justify" vertical="top" wrapText="1"/>
    </xf>
    <xf numFmtId="0" fontId="18" fillId="0" borderId="189" xfId="1" applyFont="1" applyBorder="1" applyAlignment="1">
      <alignment horizontal="justify" vertical="top" wrapText="1"/>
    </xf>
    <xf numFmtId="0" fontId="18" fillId="0" borderId="190" xfId="1" applyFont="1" applyBorder="1" applyAlignment="1">
      <alignment horizontal="justify" vertical="top" wrapText="1"/>
    </xf>
    <xf numFmtId="0" fontId="18" fillId="0" borderId="191" xfId="1" applyFont="1" applyBorder="1" applyAlignment="1">
      <alignment horizontal="center" vertical="center" wrapText="1"/>
    </xf>
    <xf numFmtId="0" fontId="18" fillId="0" borderId="37" xfId="1" applyFont="1" applyBorder="1" applyAlignment="1">
      <alignment horizontal="left" vertical="center" wrapText="1"/>
    </xf>
    <xf numFmtId="0" fontId="18" fillId="0" borderId="38" xfId="1" applyFont="1" applyBorder="1" applyAlignment="1">
      <alignment horizontal="left" vertical="center" wrapText="1"/>
    </xf>
    <xf numFmtId="0" fontId="20" fillId="7" borderId="177" xfId="0" applyFont="1" applyFill="1" applyBorder="1" applyAlignment="1">
      <alignment horizontal="center" vertical="top" wrapText="1"/>
    </xf>
    <xf numFmtId="0" fontId="18" fillId="0" borderId="19" xfId="1" applyFont="1" applyBorder="1" applyAlignment="1">
      <alignment horizontal="center" vertical="center" wrapText="1"/>
    </xf>
    <xf numFmtId="0" fontId="18" fillId="0" borderId="12" xfId="1" applyFont="1" applyBorder="1" applyAlignment="1">
      <alignment horizontal="left" vertical="center" wrapText="1"/>
    </xf>
    <xf numFmtId="0" fontId="18" fillId="0" borderId="16" xfId="1" applyFont="1" applyBorder="1" applyAlignment="1">
      <alignment horizontal="left" vertical="center" wrapText="1"/>
    </xf>
    <xf numFmtId="0" fontId="18" fillId="0" borderId="71" xfId="1" applyFont="1" applyBorder="1" applyAlignment="1">
      <alignment horizontal="left" vertical="center" wrapText="1"/>
    </xf>
    <xf numFmtId="0" fontId="18" fillId="0" borderId="192" xfId="1" applyFont="1" applyBorder="1" applyAlignment="1">
      <alignment horizontal="left" vertical="center" wrapText="1"/>
    </xf>
    <xf numFmtId="0" fontId="18" fillId="0" borderId="52" xfId="1" applyFont="1" applyBorder="1" applyAlignment="1">
      <alignment horizontal="justify" vertical="center" wrapText="1"/>
    </xf>
    <xf numFmtId="0" fontId="22" fillId="3" borderId="34" xfId="1" applyFont="1" applyFill="1" applyBorder="1" applyAlignment="1">
      <alignment horizontal="justify" vertical="top" wrapText="1"/>
    </xf>
    <xf numFmtId="0" fontId="18" fillId="0" borderId="88" xfId="1" applyFont="1" applyBorder="1" applyAlignment="1">
      <alignment horizontal="justify" vertical="center" wrapText="1"/>
    </xf>
    <xf numFmtId="0" fontId="18" fillId="0" borderId="71" xfId="1" applyFont="1" applyBorder="1" applyAlignment="1">
      <alignment horizontal="justify" vertical="center" wrapText="1"/>
    </xf>
    <xf numFmtId="0" fontId="18" fillId="0" borderId="65" xfId="1" applyFont="1" applyBorder="1" applyAlignment="1">
      <alignment horizontal="justify" vertical="center" wrapText="1"/>
    </xf>
    <xf numFmtId="0" fontId="18" fillId="0" borderId="70" xfId="1" applyFont="1" applyBorder="1" applyAlignment="1">
      <alignment horizontal="justify" vertical="center" wrapText="1"/>
    </xf>
    <xf numFmtId="0" fontId="18" fillId="0" borderId="83" xfId="1" applyFont="1" applyBorder="1" applyAlignment="1">
      <alignment horizontal="justify" vertical="center" wrapText="1"/>
    </xf>
    <xf numFmtId="0" fontId="18" fillId="0" borderId="39" xfId="1" applyFont="1" applyBorder="1" applyAlignment="1">
      <alignment horizontal="justify" vertical="center" wrapText="1"/>
    </xf>
    <xf numFmtId="0" fontId="18" fillId="0" borderId="38" xfId="1" applyFont="1" applyBorder="1" applyAlignment="1">
      <alignment horizontal="justify" vertical="center" wrapText="1"/>
    </xf>
    <xf numFmtId="0" fontId="18" fillId="0" borderId="111" xfId="1" applyFont="1" applyBorder="1" applyAlignment="1">
      <alignment vertical="center" wrapText="1"/>
    </xf>
    <xf numFmtId="0" fontId="18" fillId="0" borderId="112" xfId="1" applyFont="1" applyBorder="1" applyAlignment="1">
      <alignment horizontal="justify" vertical="center" wrapText="1"/>
    </xf>
    <xf numFmtId="0" fontId="18" fillId="0" borderId="116" xfId="1" applyFont="1" applyBorder="1" applyAlignment="1">
      <alignment vertical="center" wrapText="1"/>
    </xf>
    <xf numFmtId="0" fontId="18" fillId="0" borderId="40" xfId="1" applyFont="1" applyBorder="1" applyAlignment="1">
      <alignment vertical="center" wrapText="1"/>
    </xf>
    <xf numFmtId="0" fontId="18" fillId="0" borderId="63" xfId="1" applyFont="1" applyBorder="1" applyAlignment="1">
      <alignment horizontal="justify" vertical="center" wrapText="1"/>
    </xf>
    <xf numFmtId="0" fontId="23" fillId="9" borderId="64" xfId="1" applyFont="1" applyFill="1" applyBorder="1" applyAlignment="1">
      <alignment vertical="center" wrapText="1"/>
    </xf>
    <xf numFmtId="9" fontId="23" fillId="9" borderId="83" xfId="1" applyNumberFormat="1" applyFont="1" applyFill="1" applyBorder="1" applyAlignment="1">
      <alignment vertical="center" wrapText="1"/>
    </xf>
    <xf numFmtId="0" fontId="23" fillId="9" borderId="37" xfId="1" applyFont="1" applyFill="1" applyBorder="1" applyAlignment="1">
      <alignment vertical="center" wrapText="1"/>
    </xf>
    <xf numFmtId="9" fontId="23" fillId="9" borderId="38" xfId="1" applyNumberFormat="1" applyFont="1" applyFill="1" applyBorder="1" applyAlignment="1">
      <alignment vertical="center" wrapText="1"/>
    </xf>
    <xf numFmtId="0" fontId="23" fillId="9" borderId="69" xfId="1" applyFont="1" applyFill="1" applyBorder="1" applyAlignment="1">
      <alignment vertical="center" wrapText="1"/>
    </xf>
    <xf numFmtId="9" fontId="23" fillId="9" borderId="78" xfId="1" applyNumberFormat="1" applyFont="1" applyFill="1" applyBorder="1" applyAlignment="1">
      <alignment vertical="center" wrapText="1"/>
    </xf>
    <xf numFmtId="0" fontId="18" fillId="9" borderId="110" xfId="1" applyFont="1" applyFill="1" applyBorder="1" applyAlignment="1">
      <alignment horizontal="justify" vertical="center" wrapText="1"/>
    </xf>
    <xf numFmtId="9" fontId="18" fillId="9" borderId="73" xfId="1" applyNumberFormat="1" applyFont="1" applyFill="1" applyBorder="1" applyAlignment="1">
      <alignment horizontal="center" vertical="center" wrapText="1"/>
    </xf>
    <xf numFmtId="0" fontId="18" fillId="0" borderId="36" xfId="1" applyFont="1" applyBorder="1" applyAlignment="1">
      <alignment horizontal="justify" vertical="center"/>
    </xf>
    <xf numFmtId="0" fontId="18" fillId="0" borderId="43" xfId="1" applyFont="1" applyBorder="1" applyAlignment="1">
      <alignment horizontal="justify" vertical="center"/>
    </xf>
    <xf numFmtId="0" fontId="18" fillId="9" borderId="9" xfId="1" applyFont="1" applyFill="1" applyBorder="1" applyAlignment="1">
      <alignment horizontal="justify" vertical="center" wrapText="1"/>
    </xf>
    <xf numFmtId="9" fontId="18" fillId="9" borderId="38" xfId="1" applyNumberFormat="1" applyFont="1" applyFill="1" applyBorder="1" applyAlignment="1">
      <alignment horizontal="center" vertical="center" wrapText="1"/>
    </xf>
    <xf numFmtId="0" fontId="18" fillId="0" borderId="68" xfId="1" applyFont="1" applyBorder="1" applyAlignment="1">
      <alignment horizontal="justify" vertical="center"/>
    </xf>
    <xf numFmtId="0" fontId="18" fillId="0" borderId="107" xfId="1" applyFont="1" applyBorder="1" applyAlignment="1">
      <alignment horizontal="justify" vertical="center"/>
    </xf>
    <xf numFmtId="0" fontId="18" fillId="0" borderId="34" xfId="1" applyFont="1" applyBorder="1" applyAlignment="1">
      <alignment horizontal="justify" vertical="center"/>
    </xf>
    <xf numFmtId="0" fontId="18" fillId="0" borderId="19" xfId="1" applyFont="1" applyBorder="1" applyAlignment="1">
      <alignment horizontal="justify" vertical="center"/>
    </xf>
    <xf numFmtId="0" fontId="18" fillId="0" borderId="47" xfId="1" applyFont="1" applyBorder="1" applyAlignment="1">
      <alignment horizontal="justify" vertical="center"/>
    </xf>
    <xf numFmtId="0" fontId="18" fillId="0" borderId="121" xfId="1" applyFont="1" applyBorder="1" applyAlignment="1">
      <alignment horizontal="justify" vertical="center"/>
    </xf>
    <xf numFmtId="0" fontId="18" fillId="0" borderId="44" xfId="1" applyFont="1" applyBorder="1" applyAlignment="1">
      <alignment horizontal="justify" vertical="center"/>
    </xf>
    <xf numFmtId="0" fontId="18" fillId="0" borderId="48" xfId="1" applyFont="1" applyBorder="1" applyAlignment="1">
      <alignment horizontal="justify" vertical="center"/>
    </xf>
    <xf numFmtId="4" fontId="15" fillId="0" borderId="19" xfId="1" applyNumberFormat="1" applyFont="1" applyBorder="1" applyAlignment="1">
      <alignment horizontal="right" vertical="center" wrapText="1"/>
    </xf>
    <xf numFmtId="4" fontId="15" fillId="0" borderId="34" xfId="1" applyNumberFormat="1" applyFont="1" applyBorder="1" applyAlignment="1">
      <alignment horizontal="right" vertical="center"/>
    </xf>
    <xf numFmtId="0" fontId="18" fillId="0" borderId="51" xfId="1" applyFont="1" applyBorder="1" applyAlignment="1">
      <alignment horizontal="justify" vertical="center"/>
    </xf>
    <xf numFmtId="4" fontId="15" fillId="0" borderId="49" xfId="1" applyNumberFormat="1" applyFont="1" applyBorder="1" applyAlignment="1">
      <alignment horizontal="right" vertical="center"/>
    </xf>
    <xf numFmtId="0" fontId="18" fillId="9" borderId="16" xfId="1" applyFont="1" applyFill="1" applyBorder="1" applyAlignment="1">
      <alignment horizontal="justify" vertical="center" wrapText="1"/>
    </xf>
    <xf numFmtId="9" fontId="18" fillId="9" borderId="10" xfId="1" applyNumberFormat="1" applyFont="1" applyFill="1" applyBorder="1" applyAlignment="1">
      <alignment horizontal="center" vertical="center" wrapText="1"/>
    </xf>
    <xf numFmtId="0" fontId="18" fillId="0" borderId="65" xfId="1" applyFont="1" applyBorder="1" applyAlignment="1">
      <alignment horizontal="justify" vertical="center"/>
    </xf>
    <xf numFmtId="0" fontId="18" fillId="0" borderId="41" xfId="1" applyFont="1" applyBorder="1" applyAlignment="1">
      <alignment horizontal="justify" vertical="center"/>
    </xf>
    <xf numFmtId="0" fontId="30" fillId="0" borderId="40" xfId="1" applyFont="1" applyBorder="1" applyAlignment="1">
      <alignment horizontal="center" vertical="center" wrapText="1"/>
    </xf>
    <xf numFmtId="0" fontId="30" fillId="3" borderId="49" xfId="1" applyFont="1" applyFill="1" applyBorder="1" applyAlignment="1">
      <alignment horizontal="justify" vertical="top" wrapText="1"/>
    </xf>
    <xf numFmtId="0" fontId="30" fillId="3" borderId="52" xfId="1" applyFont="1" applyFill="1" applyBorder="1" applyAlignment="1">
      <alignment horizontal="justify" vertical="top" wrapText="1"/>
    </xf>
    <xf numFmtId="0" fontId="20" fillId="7" borderId="61" xfId="0" applyFont="1" applyFill="1" applyBorder="1" applyAlignment="1">
      <alignment horizontal="center" vertical="top" wrapText="1"/>
    </xf>
    <xf numFmtId="0" fontId="30" fillId="3" borderId="42" xfId="1" applyFont="1" applyFill="1" applyBorder="1" applyAlignment="1">
      <alignment horizontal="justify" vertical="top" wrapText="1"/>
    </xf>
    <xf numFmtId="0" fontId="30" fillId="3" borderId="54" xfId="1" applyFont="1" applyFill="1" applyBorder="1" applyAlignment="1">
      <alignment horizontal="justify" vertical="top" wrapText="1"/>
    </xf>
    <xf numFmtId="0" fontId="30" fillId="3" borderId="41" xfId="1" applyFont="1" applyFill="1" applyBorder="1" applyAlignment="1">
      <alignment horizontal="justify" vertical="top" wrapText="1"/>
    </xf>
    <xf numFmtId="0" fontId="18" fillId="0" borderId="17" xfId="1" applyFont="1" applyBorder="1" applyAlignment="1">
      <alignment horizontal="justify" vertical="center"/>
    </xf>
    <xf numFmtId="0" fontId="30" fillId="0" borderId="34" xfId="1" applyFont="1" applyBorder="1" applyAlignment="1">
      <alignment horizontal="center" vertical="center" wrapText="1"/>
    </xf>
    <xf numFmtId="0" fontId="30" fillId="3" borderId="34" xfId="1" applyFont="1" applyFill="1" applyBorder="1" applyAlignment="1">
      <alignment horizontal="justify" vertical="top" wrapText="1"/>
    </xf>
    <xf numFmtId="0" fontId="30" fillId="3" borderId="40" xfId="1" applyFont="1" applyFill="1" applyBorder="1" applyAlignment="1">
      <alignment horizontal="justify" vertical="top" wrapText="1"/>
    </xf>
    <xf numFmtId="0" fontId="18" fillId="0" borderId="70" xfId="1" applyFont="1" applyBorder="1" applyAlignment="1">
      <alignment horizontal="justify" vertical="center"/>
    </xf>
    <xf numFmtId="0" fontId="18" fillId="0" borderId="50" xfId="1" applyFont="1" applyBorder="1" applyAlignment="1">
      <alignment horizontal="justify" vertical="center"/>
    </xf>
    <xf numFmtId="0" fontId="30" fillId="3" borderId="19" xfId="1" applyFont="1" applyFill="1" applyBorder="1" applyAlignment="1">
      <alignment horizontal="justify" vertical="top" wrapText="1"/>
    </xf>
    <xf numFmtId="0" fontId="18" fillId="9" borderId="72" xfId="1" applyFont="1" applyFill="1" applyBorder="1" applyAlignment="1">
      <alignment horizontal="justify" vertical="center" wrapText="1"/>
    </xf>
    <xf numFmtId="9" fontId="18" fillId="9" borderId="73" xfId="1" applyNumberFormat="1" applyFont="1" applyFill="1" applyBorder="1" applyAlignment="1">
      <alignment horizontal="center" vertical="center"/>
    </xf>
    <xf numFmtId="0" fontId="18" fillId="3" borderId="54" xfId="1" applyFont="1" applyFill="1" applyBorder="1"/>
    <xf numFmtId="0" fontId="18" fillId="3" borderId="42" xfId="1" applyFont="1" applyFill="1" applyBorder="1"/>
    <xf numFmtId="0" fontId="18" fillId="3" borderId="52" xfId="1" applyFont="1" applyFill="1" applyBorder="1"/>
    <xf numFmtId="0" fontId="18" fillId="3" borderId="0" xfId="1" applyFont="1" applyFill="1"/>
    <xf numFmtId="0" fontId="18" fillId="3" borderId="49" xfId="1" applyFont="1" applyFill="1" applyBorder="1"/>
    <xf numFmtId="4" fontId="18" fillId="0" borderId="50" xfId="1" applyNumberFormat="1" applyFont="1" applyBorder="1" applyAlignment="1">
      <alignment vertical="center" wrapText="1"/>
    </xf>
    <xf numFmtId="0" fontId="18" fillId="9" borderId="37" xfId="1" applyFont="1" applyFill="1" applyBorder="1" applyAlignment="1">
      <alignment vertical="center" wrapText="1"/>
    </xf>
    <xf numFmtId="9" fontId="18" fillId="9" borderId="38" xfId="1" applyNumberFormat="1" applyFont="1" applyFill="1" applyBorder="1" applyAlignment="1">
      <alignment vertical="center"/>
    </xf>
    <xf numFmtId="4" fontId="18" fillId="0" borderId="61" xfId="1" applyNumberFormat="1" applyFont="1" applyBorder="1" applyAlignment="1">
      <alignment vertical="center" wrapText="1"/>
    </xf>
    <xf numFmtId="0" fontId="18" fillId="0" borderId="194" xfId="1" applyFont="1" applyBorder="1" applyAlignment="1">
      <alignment vertical="center" wrapText="1"/>
    </xf>
    <xf numFmtId="4" fontId="18" fillId="0" borderId="17" xfId="1" applyNumberFormat="1" applyFont="1" applyBorder="1" applyAlignment="1">
      <alignment vertical="center" wrapText="1"/>
    </xf>
    <xf numFmtId="0" fontId="18" fillId="9" borderId="12" xfId="1" applyFont="1" applyFill="1" applyBorder="1" applyAlignment="1">
      <alignment vertical="center" wrapText="1"/>
    </xf>
    <xf numFmtId="9" fontId="18" fillId="9" borderId="10" xfId="1" applyNumberFormat="1" applyFont="1" applyFill="1" applyBorder="1" applyAlignment="1">
      <alignment vertical="center"/>
    </xf>
    <xf numFmtId="0" fontId="18" fillId="0" borderId="106" xfId="1" applyFont="1" applyBorder="1" applyAlignment="1">
      <alignment horizontal="justify" vertical="center" wrapText="1"/>
    </xf>
    <xf numFmtId="0" fontId="9" fillId="0" borderId="0" xfId="1" applyFont="1" applyAlignment="1">
      <alignment horizontal="center"/>
    </xf>
    <xf numFmtId="0" fontId="3" fillId="4" borderId="4" xfId="0" applyFont="1" applyFill="1" applyBorder="1" applyAlignment="1">
      <alignment horizontal="center" vertical="center" wrapText="1"/>
    </xf>
    <xf numFmtId="164" fontId="3" fillId="4" borderId="4" xfId="2" applyFont="1" applyFill="1" applyBorder="1" applyAlignment="1">
      <alignment horizontal="center" vertical="center" wrapText="1"/>
    </xf>
    <xf numFmtId="0" fontId="5" fillId="0" borderId="4" xfId="0" applyFont="1" applyBorder="1" applyAlignment="1">
      <alignment horizontal="justify" vertical="center" wrapText="1"/>
    </xf>
    <xf numFmtId="0" fontId="4" fillId="5" borderId="4" xfId="0" applyFont="1" applyFill="1" applyBorder="1" applyAlignment="1">
      <alignment horizontal="center" vertical="center" wrapText="1"/>
    </xf>
    <xf numFmtId="0" fontId="1" fillId="0" borderId="0" xfId="0" applyFont="1" applyAlignment="1">
      <alignment horizontal="justify" vertical="center" wrapText="1" readingOrder="1"/>
    </xf>
    <xf numFmtId="0" fontId="1" fillId="0" borderId="0" xfId="0" applyFont="1" applyAlignment="1">
      <alignment vertical="center" wrapText="1" readingOrder="1"/>
    </xf>
    <xf numFmtId="0" fontId="3" fillId="3" borderId="0" xfId="0" applyFont="1" applyFill="1" applyAlignment="1">
      <alignment horizontal="justify" vertical="center"/>
    </xf>
    <xf numFmtId="0" fontId="3" fillId="3" borderId="0" xfId="0" applyFont="1" applyFill="1" applyAlignment="1">
      <alignment horizontal="center"/>
    </xf>
    <xf numFmtId="0" fontId="3" fillId="3" borderId="0" xfId="0" applyFont="1" applyFill="1" applyAlignment="1">
      <alignment horizontal="center" vertical="center"/>
    </xf>
    <xf numFmtId="0" fontId="1" fillId="3" borderId="0" xfId="0" applyFont="1" applyFill="1"/>
    <xf numFmtId="0" fontId="3" fillId="0" borderId="4" xfId="0" applyFont="1" applyBorder="1" applyAlignment="1">
      <alignment horizontal="center" vertical="center" wrapText="1"/>
    </xf>
    <xf numFmtId="0" fontId="1" fillId="0" borderId="4" xfId="0" applyFont="1" applyBorder="1" applyAlignment="1">
      <alignment horizontal="justify" vertical="top" wrapText="1"/>
    </xf>
    <xf numFmtId="0" fontId="1" fillId="3" borderId="4" xfId="0" applyFont="1" applyFill="1" applyBorder="1" applyAlignment="1">
      <alignment horizontal="justify" vertical="top" wrapText="1"/>
    </xf>
    <xf numFmtId="0" fontId="1" fillId="0" borderId="4" xfId="0" applyFont="1" applyBorder="1" applyAlignment="1">
      <alignment vertical="center" wrapText="1"/>
    </xf>
    <xf numFmtId="0" fontId="3" fillId="7" borderId="4" xfId="0" applyFont="1" applyFill="1" applyBorder="1" applyAlignment="1">
      <alignment horizontal="center" vertical="center" wrapText="1"/>
    </xf>
    <xf numFmtId="0" fontId="1" fillId="3" borderId="195" xfId="0" applyFont="1" applyFill="1" applyBorder="1" applyAlignment="1">
      <alignment horizontal="justify" vertical="center" wrapText="1"/>
    </xf>
    <xf numFmtId="0" fontId="1" fillId="0" borderId="0" xfId="0" applyFont="1" applyAlignment="1">
      <alignment horizontal="center" vertical="center"/>
    </xf>
    <xf numFmtId="0" fontId="1" fillId="0" borderId="195" xfId="0" applyFont="1" applyBorder="1" applyAlignment="1">
      <alignment horizontal="justify" vertical="center" wrapText="1"/>
    </xf>
    <xf numFmtId="0" fontId="3" fillId="0" borderId="23" xfId="0" applyFont="1" applyBorder="1" applyAlignment="1">
      <alignment horizontal="center" vertical="center" wrapText="1"/>
    </xf>
    <xf numFmtId="0" fontId="1" fillId="3" borderId="195" xfId="0" applyFont="1" applyFill="1" applyBorder="1" applyAlignment="1">
      <alignment vertical="center" wrapText="1"/>
    </xf>
    <xf numFmtId="0" fontId="1" fillId="7" borderId="4" xfId="0" applyFont="1" applyFill="1" applyBorder="1" applyAlignment="1">
      <alignment horizontal="left" vertical="top" wrapText="1"/>
    </xf>
    <xf numFmtId="0" fontId="1" fillId="7" borderId="4" xfId="0" applyFont="1" applyFill="1" applyBorder="1"/>
    <xf numFmtId="0" fontId="1" fillId="0" borderId="195" xfId="0" applyFont="1" applyBorder="1" applyAlignment="1">
      <alignment horizontal="justify" vertical="center" wrapText="1" readingOrder="1"/>
    </xf>
    <xf numFmtId="0" fontId="3" fillId="7" borderId="24" xfId="0" applyFont="1" applyFill="1" applyBorder="1" applyAlignment="1">
      <alignment horizontal="center" vertical="top" wrapText="1"/>
    </xf>
    <xf numFmtId="0" fontId="3" fillId="0" borderId="9"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3" fillId="7" borderId="19" xfId="0" applyFont="1" applyFill="1" applyBorder="1" applyAlignment="1">
      <alignment horizontal="center" vertical="top" wrapText="1"/>
    </xf>
    <xf numFmtId="0" fontId="1" fillId="0" borderId="34" xfId="10" applyFont="1" applyBorder="1" applyAlignment="1">
      <alignment horizontal="center" vertical="center" wrapText="1"/>
    </xf>
    <xf numFmtId="0" fontId="1" fillId="0" borderId="47" xfId="0" applyFont="1" applyBorder="1" applyAlignment="1">
      <alignment horizontal="justify" vertical="center" wrapText="1"/>
    </xf>
    <xf numFmtId="0" fontId="3" fillId="7" borderId="34" xfId="0" applyFont="1" applyFill="1" applyBorder="1" applyAlignment="1">
      <alignment horizontal="center" vertical="top" wrapText="1"/>
    </xf>
    <xf numFmtId="0" fontId="3" fillId="7" borderId="50" xfId="0" applyFont="1" applyFill="1" applyBorder="1" applyAlignment="1">
      <alignment horizontal="center" vertical="top" wrapText="1"/>
    </xf>
    <xf numFmtId="0" fontId="3" fillId="7" borderId="18" xfId="0" applyFont="1" applyFill="1" applyBorder="1" applyAlignment="1">
      <alignment horizontal="center" vertical="top" wrapText="1"/>
    </xf>
    <xf numFmtId="0" fontId="1" fillId="0" borderId="34" xfId="10" applyFont="1" applyBorder="1" applyAlignment="1">
      <alignment horizontal="justify" vertical="top" wrapText="1"/>
    </xf>
    <xf numFmtId="0" fontId="3" fillId="7" borderId="25" xfId="0" applyFont="1" applyFill="1" applyBorder="1" applyAlignment="1">
      <alignment horizontal="center" vertical="top" wrapText="1"/>
    </xf>
    <xf numFmtId="0" fontId="1" fillId="0" borderId="34" xfId="0" applyFont="1" applyBorder="1" applyAlignment="1">
      <alignment horizontal="justify" vertical="center" wrapText="1"/>
    </xf>
    <xf numFmtId="0" fontId="3" fillId="7" borderId="49" xfId="0" applyFont="1" applyFill="1" applyBorder="1" applyAlignment="1">
      <alignment horizontal="center" vertical="top" wrapText="1"/>
    </xf>
    <xf numFmtId="0" fontId="1" fillId="0" borderId="42" xfId="0" applyFont="1" applyBorder="1" applyAlignment="1">
      <alignment horizontal="justify" vertical="center" wrapText="1"/>
    </xf>
    <xf numFmtId="0" fontId="3" fillId="7" borderId="17" xfId="0" applyFont="1" applyFill="1" applyBorder="1" applyAlignment="1">
      <alignment horizontal="center" vertical="top" wrapText="1"/>
    </xf>
    <xf numFmtId="0" fontId="3" fillId="7" borderId="61" xfId="0" applyFont="1" applyFill="1" applyBorder="1" applyAlignment="1">
      <alignment horizontal="center" vertical="top" wrapText="1"/>
    </xf>
    <xf numFmtId="0" fontId="3" fillId="7" borderId="87" xfId="0" applyFont="1" applyFill="1" applyBorder="1" applyAlignment="1">
      <alignment horizontal="center" vertical="top" wrapText="1"/>
    </xf>
    <xf numFmtId="0" fontId="3" fillId="7" borderId="30" xfId="0" applyFont="1" applyFill="1" applyBorder="1" applyAlignment="1">
      <alignment horizontal="center" vertical="top" wrapText="1"/>
    </xf>
    <xf numFmtId="0" fontId="1" fillId="0" borderId="0" xfId="0" applyFont="1" applyAlignment="1">
      <alignment horizontal="left" vertical="center" wrapText="1"/>
    </xf>
    <xf numFmtId="0" fontId="3" fillId="7" borderId="47"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200" xfId="0" applyFont="1" applyFill="1" applyBorder="1" applyAlignment="1">
      <alignment horizontal="center" vertical="top" wrapText="1"/>
    </xf>
    <xf numFmtId="0" fontId="3" fillId="7" borderId="29" xfId="0" applyFont="1" applyFill="1" applyBorder="1" applyAlignment="1">
      <alignment horizontal="center" vertical="top" wrapText="1"/>
    </xf>
    <xf numFmtId="0" fontId="3" fillId="7" borderId="75" xfId="0" applyFont="1" applyFill="1" applyBorder="1" applyAlignment="1">
      <alignment horizontal="center" vertical="top" wrapText="1"/>
    </xf>
    <xf numFmtId="0" fontId="3" fillId="7" borderId="66" xfId="0" applyFont="1" applyFill="1" applyBorder="1" applyAlignment="1">
      <alignment horizontal="center" vertical="top" wrapText="1"/>
    </xf>
    <xf numFmtId="0" fontId="3" fillId="7" borderId="62" xfId="0" applyFont="1" applyFill="1" applyBorder="1" applyAlignment="1">
      <alignment horizontal="center" vertical="top" wrapText="1"/>
    </xf>
    <xf numFmtId="0" fontId="3" fillId="7" borderId="63" xfId="0" applyFont="1" applyFill="1" applyBorder="1" applyAlignment="1">
      <alignment horizontal="center" vertical="top" wrapText="1"/>
    </xf>
    <xf numFmtId="4" fontId="1" fillId="0" borderId="4" xfId="0" applyNumberFormat="1" applyFont="1" applyBorder="1" applyAlignment="1">
      <alignment vertical="center" wrapText="1"/>
    </xf>
    <xf numFmtId="0" fontId="3" fillId="0" borderId="0" xfId="0" applyFont="1" applyAlignment="1">
      <alignment horizontal="center" vertical="center" wrapText="1"/>
    </xf>
    <xf numFmtId="49" fontId="1" fillId="3" borderId="34" xfId="0" applyNumberFormat="1" applyFont="1" applyFill="1" applyBorder="1" applyAlignment="1">
      <alignment vertical="center" wrapText="1"/>
    </xf>
    <xf numFmtId="0" fontId="8" fillId="0" borderId="34" xfId="10" applyFont="1" applyBorder="1"/>
    <xf numFmtId="0" fontId="3" fillId="7" borderId="42" xfId="0" applyFont="1" applyFill="1" applyBorder="1" applyAlignment="1">
      <alignment horizontal="center" vertical="top" wrapText="1"/>
    </xf>
    <xf numFmtId="0" fontId="3" fillId="7" borderId="52" xfId="0" applyFont="1" applyFill="1" applyBorder="1" applyAlignment="1">
      <alignment horizontal="center" vertical="top" wrapText="1"/>
    </xf>
    <xf numFmtId="0" fontId="3" fillId="7" borderId="0" xfId="0" applyFont="1" applyFill="1" applyAlignment="1">
      <alignment horizontal="center" vertical="top" wrapText="1"/>
    </xf>
    <xf numFmtId="0" fontId="45" fillId="0" borderId="34" xfId="10" applyFont="1" applyBorder="1" applyAlignment="1">
      <alignment horizontal="justify" vertical="top" wrapText="1"/>
    </xf>
    <xf numFmtId="0" fontId="19" fillId="0" borderId="34" xfId="10" applyFont="1" applyBorder="1" applyAlignment="1">
      <alignment vertical="center" wrapText="1"/>
    </xf>
    <xf numFmtId="0" fontId="3" fillId="7" borderId="67"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7" borderId="77" xfId="0" applyFont="1" applyFill="1" applyBorder="1" applyAlignment="1">
      <alignment horizontal="center" vertical="top" wrapText="1"/>
    </xf>
    <xf numFmtId="0" fontId="5" fillId="0" borderId="34" xfId="10" applyFont="1" applyBorder="1" applyAlignment="1">
      <alignment horizontal="center" vertical="center" wrapText="1"/>
    </xf>
    <xf numFmtId="0" fontId="3" fillId="7" borderId="22" xfId="0" applyFont="1" applyFill="1" applyBorder="1" applyAlignment="1">
      <alignment horizontal="center" vertical="top" wrapText="1"/>
    </xf>
    <xf numFmtId="0" fontId="4" fillId="5" borderId="5" xfId="0" applyFont="1" applyFill="1" applyBorder="1" applyAlignment="1">
      <alignment horizontal="center" vertical="center" wrapText="1"/>
    </xf>
    <xf numFmtId="0" fontId="4" fillId="5" borderId="5" xfId="0" applyFont="1" applyFill="1" applyBorder="1" applyAlignment="1">
      <alignment horizontal="center" vertical="top" wrapText="1"/>
    </xf>
    <xf numFmtId="4" fontId="1" fillId="0" borderId="34" xfId="10" applyNumberFormat="1" applyFont="1" applyBorder="1" applyAlignment="1">
      <alignment vertical="center"/>
    </xf>
    <xf numFmtId="0" fontId="3" fillId="4" borderId="42" xfId="0" applyFont="1" applyFill="1" applyBorder="1" applyAlignment="1">
      <alignment horizontal="center" vertical="center" wrapText="1"/>
    </xf>
    <xf numFmtId="0" fontId="3" fillId="3" borderId="153" xfId="0" applyFont="1" applyFill="1" applyBorder="1" applyAlignment="1">
      <alignment horizontal="center" vertical="center"/>
    </xf>
    <xf numFmtId="0" fontId="3" fillId="3" borderId="172" xfId="0" applyFont="1" applyFill="1" applyBorder="1" applyAlignment="1">
      <alignment horizontal="center" vertical="center"/>
    </xf>
    <xf numFmtId="0" fontId="3" fillId="3" borderId="172" xfId="0" applyFont="1" applyFill="1" applyBorder="1" applyAlignment="1">
      <alignment horizontal="center"/>
    </xf>
    <xf numFmtId="0" fontId="3" fillId="3" borderId="172" xfId="0" applyFont="1" applyFill="1" applyBorder="1" applyAlignment="1">
      <alignment horizontal="justify" vertical="center"/>
    </xf>
    <xf numFmtId="0" fontId="1" fillId="0" borderId="172" xfId="0" applyFont="1" applyBorder="1" applyAlignment="1">
      <alignment vertical="center" wrapText="1" readingOrder="1"/>
    </xf>
    <xf numFmtId="0" fontId="1" fillId="0" borderId="172" xfId="0" applyFont="1" applyBorder="1" applyAlignment="1">
      <alignment horizontal="justify" vertical="center" wrapText="1" readingOrder="1"/>
    </xf>
    <xf numFmtId="0" fontId="1" fillId="0" borderId="163" xfId="0" applyFont="1" applyBorder="1" applyAlignment="1">
      <alignment horizontal="justify" vertical="center" wrapText="1" readingOrder="1"/>
    </xf>
    <xf numFmtId="4" fontId="1" fillId="0" borderId="4" xfId="0" applyNumberFormat="1" applyFont="1" applyBorder="1" applyAlignment="1">
      <alignment vertical="center"/>
    </xf>
    <xf numFmtId="0" fontId="1" fillId="3" borderId="5" xfId="0" applyFont="1" applyFill="1" applyBorder="1" applyAlignment="1">
      <alignment vertical="center" wrapText="1"/>
    </xf>
    <xf numFmtId="0" fontId="1" fillId="3" borderId="4" xfId="0" applyFont="1" applyFill="1" applyBorder="1" applyAlignment="1">
      <alignment vertical="center" wrapText="1"/>
    </xf>
    <xf numFmtId="0" fontId="48" fillId="0" borderId="0" xfId="10" applyFont="1"/>
    <xf numFmtId="0" fontId="48" fillId="0" borderId="0" xfId="10" applyFont="1" applyAlignment="1">
      <alignment horizontal="justify" vertical="center"/>
    </xf>
    <xf numFmtId="0" fontId="48" fillId="0" borderId="0" xfId="10" applyFont="1" applyAlignment="1">
      <alignment horizontal="center"/>
    </xf>
    <xf numFmtId="0" fontId="48" fillId="0" borderId="0" xfId="10" applyFont="1" applyAlignment="1">
      <alignment horizontal="center" vertical="center"/>
    </xf>
    <xf numFmtId="0" fontId="49" fillId="0" borderId="0" xfId="10" applyFont="1"/>
    <xf numFmtId="0" fontId="1" fillId="0" borderId="199" xfId="0" applyFont="1" applyBorder="1" applyAlignment="1">
      <alignment horizontal="left" vertical="center" wrapText="1"/>
    </xf>
    <xf numFmtId="0" fontId="1" fillId="3" borderId="4" xfId="0" applyFont="1" applyFill="1" applyBorder="1" applyAlignment="1">
      <alignment horizontal="center" vertical="center" wrapText="1"/>
    </xf>
    <xf numFmtId="4" fontId="50" fillId="0" borderId="34" xfId="11" applyNumberFormat="1" applyFont="1" applyBorder="1" applyAlignment="1">
      <alignment horizontal="center" vertical="center" wrapText="1"/>
    </xf>
    <xf numFmtId="164" fontId="50" fillId="3" borderId="34" xfId="11" applyNumberFormat="1" applyFont="1" applyFill="1" applyBorder="1" applyAlignment="1">
      <alignment horizontal="center" vertical="center" wrapText="1"/>
    </xf>
    <xf numFmtId="0" fontId="15" fillId="0" borderId="0" xfId="10" applyFont="1" applyAlignment="1">
      <alignment wrapText="1"/>
    </xf>
    <xf numFmtId="0" fontId="1" fillId="0" borderId="4" xfId="0" applyFont="1" applyBorder="1" applyAlignment="1">
      <alignment horizontal="justify" vertical="center"/>
    </xf>
    <xf numFmtId="0" fontId="9" fillId="3" borderId="34" xfId="11" applyFont="1" applyFill="1" applyBorder="1" applyAlignment="1">
      <alignment horizontal="center" vertical="center" wrapText="1"/>
    </xf>
    <xf numFmtId="0" fontId="9" fillId="3" borderId="34" xfId="11" applyFont="1" applyFill="1" applyBorder="1" applyAlignment="1">
      <alignment horizontal="justify" vertical="top" wrapText="1"/>
    </xf>
    <xf numFmtId="0" fontId="9" fillId="0" borderId="0" xfId="11" applyFont="1"/>
    <xf numFmtId="0" fontId="15" fillId="0" borderId="0" xfId="10" applyFont="1"/>
    <xf numFmtId="0" fontId="1" fillId="3" borderId="24" xfId="0" applyFont="1" applyFill="1" applyBorder="1" applyAlignment="1">
      <alignment horizontal="justify" vertical="center" wrapText="1"/>
    </xf>
    <xf numFmtId="0" fontId="1" fillId="3" borderId="34" xfId="10" applyFont="1" applyFill="1" applyBorder="1" applyAlignment="1">
      <alignment horizontal="left" vertical="center" wrapText="1"/>
    </xf>
    <xf numFmtId="0" fontId="1" fillId="3" borderId="34" xfId="10" applyFont="1" applyFill="1" applyBorder="1" applyAlignment="1">
      <alignment horizontal="justify" vertical="center" wrapText="1"/>
    </xf>
    <xf numFmtId="0" fontId="54" fillId="0" borderId="0" xfId="10" applyFont="1"/>
    <xf numFmtId="0" fontId="55" fillId="0" borderId="0" xfId="10" applyFont="1" applyAlignment="1">
      <alignment horizontal="center"/>
    </xf>
    <xf numFmtId="0" fontId="55" fillId="0" borderId="0" xfId="10" applyFont="1" applyAlignment="1">
      <alignment horizontal="justify" vertical="center"/>
    </xf>
    <xf numFmtId="0" fontId="55" fillId="0" borderId="0" xfId="10" applyFont="1" applyAlignment="1">
      <alignment horizontal="center" vertical="center"/>
    </xf>
    <xf numFmtId="0" fontId="40" fillId="0" borderId="214" xfId="1" applyFont="1" applyBorder="1" applyAlignment="1">
      <alignment horizontal="justify" vertical="top" wrapText="1"/>
    </xf>
    <xf numFmtId="0" fontId="1" fillId="0" borderId="214" xfId="1" applyFont="1" applyBorder="1" applyAlignment="1">
      <alignment vertical="center" wrapText="1"/>
    </xf>
    <xf numFmtId="0" fontId="1" fillId="3" borderId="214" xfId="1" applyFont="1" applyFill="1" applyBorder="1" applyAlignment="1">
      <alignment horizontal="justify" vertical="center" wrapText="1"/>
    </xf>
    <xf numFmtId="0" fontId="40" fillId="0" borderId="215" xfId="1" applyFont="1" applyBorder="1" applyAlignment="1">
      <alignment horizontal="justify" vertical="top" wrapText="1"/>
    </xf>
    <xf numFmtId="0" fontId="1" fillId="3" borderId="215" xfId="1" applyFont="1" applyFill="1" applyBorder="1" applyAlignment="1">
      <alignment horizontal="justify" vertical="center" wrapText="1"/>
    </xf>
    <xf numFmtId="0" fontId="60" fillId="0" borderId="217" xfId="1" applyFont="1" applyBorder="1" applyAlignment="1">
      <alignment horizontal="center" vertical="top" wrapText="1"/>
    </xf>
    <xf numFmtId="0" fontId="1" fillId="3" borderId="217" xfId="1" applyFont="1" applyFill="1" applyBorder="1" applyAlignment="1">
      <alignment horizontal="justify" vertical="center" wrapText="1"/>
    </xf>
    <xf numFmtId="0" fontId="1" fillId="0" borderId="217" xfId="1" applyFont="1" applyBorder="1" applyAlignment="1">
      <alignment horizontal="justify" vertical="center" wrapText="1"/>
    </xf>
    <xf numFmtId="0" fontId="1" fillId="0" borderId="217" xfId="1" applyFont="1" applyBorder="1" applyAlignment="1">
      <alignment horizontal="center" vertical="center" wrapText="1"/>
    </xf>
    <xf numFmtId="0" fontId="1" fillId="3" borderId="217" xfId="1" applyFont="1" applyFill="1" applyBorder="1" applyAlignment="1">
      <alignment vertical="center" wrapText="1"/>
    </xf>
    <xf numFmtId="0" fontId="1" fillId="0" borderId="217" xfId="1" applyFont="1" applyBorder="1" applyAlignment="1">
      <alignment vertical="center" wrapText="1"/>
    </xf>
    <xf numFmtId="4" fontId="40" fillId="0" borderId="217" xfId="1" applyNumberFormat="1" applyFont="1" applyBorder="1" applyAlignment="1">
      <alignment horizontal="center" vertical="center" wrapText="1"/>
    </xf>
    <xf numFmtId="4" fontId="1" fillId="0" borderId="217" xfId="1" applyNumberFormat="1" applyFont="1" applyBorder="1" applyAlignment="1">
      <alignment vertical="center" wrapText="1"/>
    </xf>
    <xf numFmtId="0" fontId="1" fillId="0" borderId="217" xfId="1" applyFont="1" applyBorder="1" applyAlignment="1">
      <alignment horizontal="justify" vertical="center"/>
    </xf>
    <xf numFmtId="0" fontId="18" fillId="0" borderId="217" xfId="1" applyFont="1" applyBorder="1" applyAlignment="1">
      <alignment vertical="center" wrapText="1"/>
    </xf>
    <xf numFmtId="0" fontId="18" fillId="0" borderId="4" xfId="0" applyFont="1" applyBorder="1" applyAlignment="1">
      <alignment horizontal="justify" vertical="center" wrapText="1"/>
    </xf>
    <xf numFmtId="0" fontId="18" fillId="3" borderId="217" xfId="1" applyFont="1" applyFill="1" applyBorder="1" applyAlignment="1">
      <alignment horizontal="justify" vertical="center" wrapText="1"/>
    </xf>
    <xf numFmtId="0" fontId="18" fillId="0" borderId="217" xfId="1" applyFont="1" applyBorder="1" applyAlignment="1">
      <alignment horizontal="justify" vertical="center" wrapText="1"/>
    </xf>
    <xf numFmtId="0" fontId="18" fillId="3" borderId="217" xfId="1" applyFont="1" applyFill="1" applyBorder="1" applyAlignment="1">
      <alignment vertical="center" wrapText="1"/>
    </xf>
    <xf numFmtId="0" fontId="18" fillId="0" borderId="217" xfId="1" applyFont="1" applyBorder="1" applyAlignment="1">
      <alignment horizontal="justify" vertical="top" wrapText="1"/>
    </xf>
    <xf numFmtId="0" fontId="1" fillId="11" borderId="217" xfId="1" applyFont="1" applyFill="1" applyBorder="1" applyAlignment="1">
      <alignment horizontal="justify" vertical="center" wrapText="1"/>
    </xf>
    <xf numFmtId="0" fontId="40" fillId="0" borderId="217" xfId="1" applyFont="1" applyBorder="1" applyAlignment="1">
      <alignment horizontal="justify" vertical="top" wrapText="1"/>
    </xf>
    <xf numFmtId="166" fontId="18" fillId="0" borderId="217" xfId="1" applyNumberFormat="1" applyFont="1" applyBorder="1" applyAlignment="1">
      <alignment horizontal="center" vertical="center" wrapText="1"/>
    </xf>
    <xf numFmtId="0" fontId="40" fillId="0" borderId="217" xfId="1" applyFont="1" applyBorder="1" applyAlignment="1">
      <alignment vertical="center" wrapText="1"/>
    </xf>
    <xf numFmtId="0" fontId="1" fillId="0" borderId="217" xfId="1" applyFont="1" applyBorder="1" applyAlignment="1">
      <alignment horizontal="left" vertical="center" wrapText="1"/>
    </xf>
    <xf numFmtId="164" fontId="3" fillId="4" borderId="4" xfId="0" applyNumberFormat="1" applyFont="1" applyFill="1" applyBorder="1" applyAlignment="1">
      <alignment vertical="center" wrapText="1"/>
    </xf>
    <xf numFmtId="0" fontId="1" fillId="11" borderId="4" xfId="0" applyFont="1" applyFill="1" applyBorder="1" applyAlignment="1">
      <alignment horizontal="justify" vertical="top" wrapText="1"/>
    </xf>
    <xf numFmtId="0" fontId="3" fillId="3" borderId="4" xfId="0" applyFont="1" applyFill="1" applyBorder="1" applyAlignment="1">
      <alignment horizontal="center" vertical="top" wrapText="1"/>
    </xf>
    <xf numFmtId="49" fontId="1" fillId="3" borderId="0" xfId="0" applyNumberFormat="1" applyFont="1" applyFill="1" applyAlignment="1">
      <alignment horizontal="justify" vertical="center" wrapText="1"/>
    </xf>
    <xf numFmtId="0" fontId="1" fillId="0" borderId="0" xfId="0" applyFont="1" applyAlignment="1">
      <alignment horizontal="left" vertical="top" wrapText="1"/>
    </xf>
    <xf numFmtId="0" fontId="1" fillId="3" borderId="0" xfId="0" applyFont="1" applyFill="1" applyAlignment="1">
      <alignment horizontal="center" vertical="center" wrapText="1"/>
    </xf>
    <xf numFmtId="0" fontId="1" fillId="0" borderId="2" xfId="0" applyFont="1" applyBorder="1" applyAlignment="1">
      <alignment horizontal="justify" vertical="center" wrapText="1" readingOrder="1"/>
    </xf>
    <xf numFmtId="164" fontId="18" fillId="0" borderId="217" xfId="1" applyNumberFormat="1" applyFont="1" applyBorder="1" applyAlignment="1">
      <alignment vertical="center" wrapText="1"/>
    </xf>
    <xf numFmtId="49" fontId="1" fillId="0" borderId="4" xfId="0" applyNumberFormat="1" applyFont="1" applyBorder="1" applyAlignment="1">
      <alignment vertical="top" wrapText="1"/>
    </xf>
    <xf numFmtId="0" fontId="1" fillId="0" borderId="24" xfId="0" applyFont="1" applyBorder="1" applyAlignment="1">
      <alignment horizontal="justify" vertical="center" wrapText="1"/>
    </xf>
    <xf numFmtId="0" fontId="1" fillId="3" borderId="217" xfId="1" applyFont="1" applyFill="1" applyBorder="1" applyAlignment="1">
      <alignment horizontal="center" vertical="center" wrapText="1"/>
    </xf>
    <xf numFmtId="0" fontId="1" fillId="0" borderId="4" xfId="0" applyFont="1" applyBorder="1" applyAlignment="1">
      <alignment vertical="center"/>
    </xf>
    <xf numFmtId="0" fontId="18" fillId="3" borderId="217" xfId="1" applyFont="1" applyFill="1" applyBorder="1" applyAlignment="1">
      <alignment horizontal="center" vertical="center" wrapText="1"/>
    </xf>
    <xf numFmtId="0" fontId="1" fillId="3" borderId="217" xfId="1" applyFont="1" applyFill="1" applyBorder="1" applyAlignment="1">
      <alignment horizontal="left" vertical="center" wrapText="1"/>
    </xf>
    <xf numFmtId="0" fontId="1" fillId="3" borderId="217" xfId="3" applyFont="1" applyFill="1" applyBorder="1" applyAlignment="1">
      <alignment horizontal="justify" vertical="center" wrapText="1"/>
    </xf>
    <xf numFmtId="0" fontId="1" fillId="0" borderId="217" xfId="3" applyFont="1" applyBorder="1" applyAlignment="1">
      <alignment horizontal="justify" vertical="center" wrapText="1"/>
    </xf>
    <xf numFmtId="164" fontId="3" fillId="3" borderId="40" xfId="2" applyFont="1" applyFill="1" applyBorder="1" applyAlignment="1">
      <alignment horizontal="center" vertical="center" wrapText="1"/>
    </xf>
    <xf numFmtId="164" fontId="3" fillId="3" borderId="54" xfId="2" applyFont="1" applyFill="1" applyBorder="1" applyAlignment="1">
      <alignment horizontal="center" vertical="center" wrapText="1"/>
    </xf>
    <xf numFmtId="164" fontId="1" fillId="3" borderId="54" xfId="0" applyNumberFormat="1" applyFont="1" applyFill="1" applyBorder="1" applyAlignment="1">
      <alignment horizontal="justify" vertical="center" wrapText="1"/>
    </xf>
    <xf numFmtId="0" fontId="3" fillId="3" borderId="54" xfId="0" applyFont="1" applyFill="1" applyBorder="1" applyAlignment="1">
      <alignment horizontal="center" vertical="center" wrapText="1"/>
    </xf>
    <xf numFmtId="0" fontId="3" fillId="3" borderId="54" xfId="0" applyFont="1" applyFill="1" applyBorder="1" applyAlignment="1">
      <alignment horizontal="center" vertical="top" wrapText="1"/>
    </xf>
    <xf numFmtId="0" fontId="5" fillId="3" borderId="54" xfId="3" applyFont="1" applyFill="1" applyBorder="1" applyAlignment="1">
      <alignment horizontal="center" vertical="center" wrapText="1"/>
    </xf>
    <xf numFmtId="0" fontId="3" fillId="3" borderId="41" xfId="0" applyFont="1" applyFill="1" applyBorder="1" applyAlignment="1">
      <alignment horizontal="justify" vertical="center" wrapText="1"/>
    </xf>
    <xf numFmtId="0" fontId="5" fillId="3" borderId="0" xfId="1" applyFont="1" applyFill="1" applyAlignment="1">
      <alignment horizontal="justify" vertical="center" wrapText="1"/>
    </xf>
    <xf numFmtId="2" fontId="5" fillId="0" borderId="224" xfId="1" applyNumberFormat="1" applyFont="1" applyBorder="1" applyAlignment="1">
      <alignment horizontal="justify" vertical="center" wrapText="1"/>
    </xf>
    <xf numFmtId="0" fontId="3" fillId="0" borderId="5" xfId="0" applyFont="1" applyBorder="1" applyAlignment="1">
      <alignment horizontal="center" vertical="center" wrapText="1"/>
    </xf>
    <xf numFmtId="0" fontId="3" fillId="3" borderId="5" xfId="0" applyFont="1" applyFill="1" applyBorder="1" applyAlignment="1">
      <alignment horizontal="center" vertical="top" wrapText="1"/>
    </xf>
    <xf numFmtId="0" fontId="20" fillId="0" borderId="5" xfId="0" applyFont="1" applyBorder="1" applyAlignment="1">
      <alignment horizontal="justify" vertical="center" wrapText="1"/>
    </xf>
    <xf numFmtId="0" fontId="20" fillId="0" borderId="4" xfId="0" applyFont="1" applyBorder="1" applyAlignment="1">
      <alignment horizontal="center" vertical="center" wrapText="1"/>
    </xf>
    <xf numFmtId="0" fontId="20" fillId="0" borderId="4" xfId="0" applyFont="1" applyBorder="1" applyAlignment="1">
      <alignment horizontal="justify" vertical="center" wrapText="1"/>
    </xf>
    <xf numFmtId="0" fontId="18" fillId="3" borderId="217" xfId="1" applyFont="1" applyFill="1" applyBorder="1" applyAlignment="1">
      <alignment horizontal="justify" vertical="top" wrapText="1"/>
    </xf>
    <xf numFmtId="164" fontId="3" fillId="3" borderId="0" xfId="2" applyFont="1" applyFill="1" applyBorder="1" applyAlignment="1">
      <alignment horizontal="center" vertical="center" wrapText="1"/>
    </xf>
    <xf numFmtId="164" fontId="3" fillId="3" borderId="0" xfId="0" applyNumberFormat="1" applyFont="1" applyFill="1" applyAlignment="1">
      <alignment horizontal="center" vertical="center" wrapText="1"/>
    </xf>
    <xf numFmtId="0" fontId="3" fillId="3" borderId="4" xfId="0" applyFont="1" applyFill="1" applyBorder="1" applyAlignment="1">
      <alignment horizontal="center" vertical="center" wrapText="1"/>
    </xf>
    <xf numFmtId="0" fontId="18" fillId="3" borderId="217" xfId="1" applyFont="1" applyFill="1" applyBorder="1" applyAlignment="1">
      <alignment horizontal="left" vertical="center" wrapText="1"/>
    </xf>
    <xf numFmtId="0" fontId="18" fillId="3" borderId="4" xfId="0" applyFont="1" applyFill="1" applyBorder="1" applyAlignment="1">
      <alignment vertical="center" wrapText="1"/>
    </xf>
    <xf numFmtId="0" fontId="20" fillId="3" borderId="217" xfId="1" applyFont="1" applyFill="1" applyBorder="1" applyAlignment="1">
      <alignment horizontal="left" vertical="center" wrapText="1"/>
    </xf>
    <xf numFmtId="0" fontId="22" fillId="3" borderId="217" xfId="1" applyFont="1" applyFill="1" applyBorder="1" applyAlignment="1">
      <alignment horizontal="center" vertical="center" wrapText="1"/>
    </xf>
    <xf numFmtId="164" fontId="3" fillId="0" borderId="0" xfId="2" applyFont="1" applyFill="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justify" vertical="center" wrapText="1"/>
    </xf>
    <xf numFmtId="0" fontId="13" fillId="7" borderId="217" xfId="1" applyFont="1" applyFill="1" applyBorder="1" applyAlignment="1">
      <alignment horizontal="center" vertical="top" wrapText="1"/>
    </xf>
    <xf numFmtId="0" fontId="13" fillId="0" borderId="217" xfId="1" applyFont="1" applyBorder="1" applyAlignment="1">
      <alignment horizontal="center" vertical="top" wrapText="1"/>
    </xf>
    <xf numFmtId="0" fontId="1" fillId="0" borderId="4" xfId="0" applyFont="1" applyBorder="1" applyAlignment="1">
      <alignment horizontal="justify" vertical="center" wrapText="1" readingOrder="1"/>
    </xf>
    <xf numFmtId="4" fontId="18" fillId="0" borderId="4" xfId="2" applyNumberFormat="1" applyFont="1" applyFill="1" applyBorder="1" applyAlignment="1">
      <alignment horizontal="center" vertical="center" wrapText="1"/>
    </xf>
    <xf numFmtId="49" fontId="1" fillId="0" borderId="4" xfId="0" applyNumberFormat="1" applyFont="1" applyBorder="1" applyAlignment="1">
      <alignment horizontal="justify" vertical="center" wrapText="1"/>
    </xf>
    <xf numFmtId="0" fontId="3" fillId="0" borderId="4" xfId="0" applyFont="1" applyBorder="1" applyAlignment="1">
      <alignment horizontal="center" vertical="top" wrapText="1"/>
    </xf>
    <xf numFmtId="0" fontId="1" fillId="0" borderId="4" xfId="0" applyFont="1" applyBorder="1" applyAlignment="1">
      <alignment horizontal="center" vertical="center" wrapText="1"/>
    </xf>
    <xf numFmtId="164" fontId="3" fillId="3" borderId="195" xfId="2" applyFont="1" applyFill="1" applyBorder="1" applyAlignment="1">
      <alignment horizontal="center" vertical="center" wrapText="1"/>
    </xf>
    <xf numFmtId="164" fontId="1" fillId="3" borderId="195" xfId="0" applyNumberFormat="1" applyFont="1" applyFill="1" applyBorder="1" applyAlignment="1">
      <alignment horizontal="justify" vertical="center" wrapText="1"/>
    </xf>
    <xf numFmtId="0" fontId="3" fillId="0" borderId="195" xfId="0" applyFont="1" applyBorder="1" applyAlignment="1">
      <alignment horizontal="center" vertical="center" wrapText="1"/>
    </xf>
    <xf numFmtId="0" fontId="1" fillId="3" borderId="195" xfId="0" applyFont="1" applyFill="1" applyBorder="1" applyAlignment="1">
      <alignment horizontal="center" vertical="center" wrapText="1"/>
    </xf>
    <xf numFmtId="39" fontId="1" fillId="3" borderId="4" xfId="2" applyNumberFormat="1" applyFont="1" applyFill="1" applyBorder="1" applyAlignment="1">
      <alignment horizontal="center" vertical="center" wrapText="1"/>
    </xf>
    <xf numFmtId="164" fontId="1" fillId="3" borderId="4" xfId="0" applyNumberFormat="1" applyFont="1" applyFill="1" applyBorder="1" applyAlignment="1">
      <alignment horizontal="justify" vertical="center" wrapText="1"/>
    </xf>
    <xf numFmtId="0" fontId="5" fillId="0" borderId="217" xfId="1" applyFont="1" applyBorder="1" applyAlignment="1">
      <alignment horizontal="left" vertical="center" wrapText="1"/>
    </xf>
    <xf numFmtId="0" fontId="64" fillId="0" borderId="217" xfId="1" applyFont="1" applyBorder="1" applyAlignment="1">
      <alignment horizontal="left" vertical="center" wrapText="1"/>
    </xf>
    <xf numFmtId="4" fontId="6" fillId="2" borderId="217" xfId="11" applyNumberFormat="1" applyFont="1" applyFill="1" applyBorder="1" applyAlignment="1">
      <alignment horizontal="center" vertical="center"/>
    </xf>
    <xf numFmtId="4" fontId="6" fillId="2" borderId="229" xfId="11" applyNumberFormat="1" applyFont="1" applyFill="1" applyBorder="1" applyAlignment="1">
      <alignment horizontal="center" vertical="center"/>
    </xf>
    <xf numFmtId="0" fontId="1" fillId="0" borderId="4" xfId="0" applyFont="1" applyBorder="1" applyAlignment="1">
      <alignment vertical="top" wrapText="1"/>
    </xf>
    <xf numFmtId="0" fontId="1" fillId="0" borderId="4" xfId="0" applyFont="1" applyBorder="1" applyAlignment="1">
      <alignment horizontal="justify" vertical="center" wrapText="1"/>
    </xf>
    <xf numFmtId="0" fontId="1" fillId="11" borderId="4" xfId="0" applyFont="1" applyFill="1" applyBorder="1" applyAlignment="1">
      <alignment horizontal="justify" vertical="center" wrapText="1"/>
    </xf>
    <xf numFmtId="49" fontId="1" fillId="0" borderId="4" xfId="0" applyNumberFormat="1" applyFont="1" applyBorder="1" applyAlignment="1">
      <alignment vertical="center" wrapText="1"/>
    </xf>
    <xf numFmtId="0" fontId="57" fillId="0" borderId="4" xfId="0" applyFont="1" applyBorder="1" applyAlignment="1">
      <alignment horizontal="left" vertical="center" wrapText="1"/>
    </xf>
    <xf numFmtId="0" fontId="57" fillId="0" borderId="4" xfId="0" applyFont="1" applyBorder="1" applyAlignment="1">
      <alignment horizontal="justify" vertical="center" wrapText="1"/>
    </xf>
    <xf numFmtId="0" fontId="57" fillId="0" borderId="4" xfId="0" applyFont="1" applyBorder="1" applyAlignment="1">
      <alignment horizontal="justify" vertical="center"/>
    </xf>
    <xf numFmtId="0" fontId="1" fillId="0" borderId="4" xfId="0" applyFont="1" applyBorder="1" applyAlignment="1">
      <alignment horizontal="justify" vertical="center" wrapText="1" readingOrder="1"/>
    </xf>
    <xf numFmtId="0" fontId="5" fillId="0" borderId="4" xfId="0" applyFont="1" applyBorder="1" applyAlignment="1">
      <alignment horizontal="justify" vertical="top" wrapText="1"/>
    </xf>
    <xf numFmtId="9" fontId="5" fillId="0" borderId="4" xfId="0" applyNumberFormat="1" applyFont="1" applyBorder="1" applyAlignment="1">
      <alignment horizontal="justify" vertical="top" wrapText="1"/>
    </xf>
    <xf numFmtId="0" fontId="5" fillId="0" borderId="4" xfId="0" applyFont="1" applyBorder="1"/>
    <xf numFmtId="0" fontId="1" fillId="3" borderId="4" xfId="0" applyFont="1" applyFill="1" applyBorder="1" applyAlignment="1">
      <alignment horizontal="justify" vertical="center" wrapText="1"/>
    </xf>
    <xf numFmtId="0" fontId="4" fillId="0" borderId="0" xfId="0" applyFont="1" applyAlignment="1">
      <alignment horizontal="center" vertical="center"/>
    </xf>
    <xf numFmtId="0" fontId="65" fillId="0" borderId="0" xfId="0" applyFont="1"/>
    <xf numFmtId="0" fontId="18" fillId="0" borderId="0" xfId="0" applyFont="1" applyAlignment="1">
      <alignment horizontal="center"/>
    </xf>
    <xf numFmtId="0" fontId="65" fillId="0" borderId="0" xfId="0" applyFont="1" applyAlignment="1">
      <alignment horizontal="center" vertical="center"/>
    </xf>
    <xf numFmtId="0" fontId="18" fillId="0" borderId="0" xfId="0" applyFont="1" applyAlignment="1">
      <alignment horizontal="justify" vertical="center"/>
    </xf>
    <xf numFmtId="0" fontId="18" fillId="0" borderId="0" xfId="0" applyFont="1" applyAlignment="1">
      <alignment horizontal="center" vertical="center"/>
    </xf>
    <xf numFmtId="0" fontId="65" fillId="0" borderId="0" xfId="0" applyFont="1" applyAlignment="1">
      <alignment horizontal="justify" vertical="center"/>
    </xf>
    <xf numFmtId="0" fontId="65" fillId="0" borderId="0" xfId="0" applyFont="1" applyAlignment="1">
      <alignment horizontal="center"/>
    </xf>
    <xf numFmtId="0" fontId="65" fillId="0" borderId="0" xfId="0" applyFont="1" applyAlignment="1">
      <alignment horizontal="left"/>
    </xf>
    <xf numFmtId="43" fontId="18" fillId="0" borderId="0" xfId="0" applyNumberFormat="1" applyFont="1" applyAlignment="1">
      <alignment horizontal="center"/>
    </xf>
    <xf numFmtId="167" fontId="18" fillId="0" borderId="0" xfId="0" applyNumberFormat="1" applyFont="1" applyAlignment="1">
      <alignment horizontal="center"/>
    </xf>
    <xf numFmtId="164" fontId="18" fillId="0" borderId="0" xfId="2" applyFont="1" applyAlignment="1">
      <alignment horizontal="center"/>
    </xf>
    <xf numFmtId="168" fontId="18" fillId="0" borderId="0" xfId="0" applyNumberFormat="1" applyFont="1" applyAlignment="1">
      <alignment horizontal="center"/>
    </xf>
    <xf numFmtId="0" fontId="65" fillId="0" borderId="54" xfId="0" applyFont="1" applyBorder="1" applyAlignment="1">
      <alignment horizontal="justify" vertical="center"/>
    </xf>
    <xf numFmtId="168" fontId="18" fillId="0" borderId="34" xfId="2" applyNumberFormat="1" applyFont="1" applyFill="1" applyBorder="1" applyAlignment="1">
      <alignment horizontal="center" vertical="center"/>
    </xf>
    <xf numFmtId="168" fontId="18" fillId="0" borderId="34" xfId="2" applyNumberFormat="1" applyFont="1" applyFill="1" applyBorder="1" applyAlignment="1">
      <alignment horizontal="right" vertical="center"/>
    </xf>
    <xf numFmtId="0" fontId="17" fillId="0" borderId="108" xfId="0" applyFont="1" applyBorder="1" applyAlignment="1">
      <alignment horizontal="center" vertical="center"/>
    </xf>
    <xf numFmtId="164" fontId="18" fillId="0" borderId="47" xfId="0" applyNumberFormat="1" applyFont="1" applyBorder="1" applyAlignment="1">
      <alignment vertical="center" wrapText="1"/>
    </xf>
    <xf numFmtId="0" fontId="17" fillId="3" borderId="19" xfId="0" applyFont="1" applyFill="1" applyBorder="1" applyAlignment="1">
      <alignment horizontal="left" vertical="center" wrapText="1"/>
    </xf>
    <xf numFmtId="0" fontId="17" fillId="3" borderId="34" xfId="0" applyFont="1" applyFill="1" applyBorder="1" applyAlignment="1">
      <alignment horizontal="left" vertical="center" wrapText="1"/>
    </xf>
    <xf numFmtId="0" fontId="1" fillId="7" borderId="34" xfId="0" applyFont="1" applyFill="1" applyBorder="1" applyAlignment="1">
      <alignment horizontal="center" vertical="top" wrapText="1"/>
    </xf>
    <xf numFmtId="0" fontId="17" fillId="3" borderId="18" xfId="0" applyFont="1" applyFill="1" applyBorder="1" applyAlignment="1">
      <alignment horizontal="left" vertical="center" wrapText="1"/>
    </xf>
    <xf numFmtId="0" fontId="18" fillId="0" borderId="52" xfId="0" applyFont="1" applyBorder="1" applyAlignment="1">
      <alignment horizontal="left" vertical="center"/>
    </xf>
    <xf numFmtId="0" fontId="17" fillId="0" borderId="19" xfId="0" applyFont="1" applyBorder="1" applyAlignment="1">
      <alignment horizontal="center" vertical="center"/>
    </xf>
    <xf numFmtId="164" fontId="18" fillId="0" borderId="34" xfId="0" applyNumberFormat="1" applyFont="1" applyBorder="1" applyAlignment="1">
      <alignment vertical="center" wrapText="1"/>
    </xf>
    <xf numFmtId="0" fontId="17" fillId="3" borderId="40" xfId="0" applyFont="1" applyFill="1" applyBorder="1" applyAlignment="1">
      <alignment horizontal="left" vertical="center" wrapText="1"/>
    </xf>
    <xf numFmtId="0" fontId="17" fillId="3" borderId="42" xfId="0" applyFont="1" applyFill="1" applyBorder="1" applyAlignment="1">
      <alignment horizontal="left" vertical="center" wrapText="1"/>
    </xf>
    <xf numFmtId="0" fontId="1" fillId="7" borderId="42" xfId="0" applyFont="1" applyFill="1" applyBorder="1" applyAlignment="1">
      <alignment horizontal="center" vertical="top" wrapText="1"/>
    </xf>
    <xf numFmtId="0" fontId="17" fillId="3" borderId="54" xfId="0" applyFont="1" applyFill="1" applyBorder="1" applyAlignment="1">
      <alignment horizontal="left" vertical="center" wrapText="1"/>
    </xf>
    <xf numFmtId="0" fontId="18" fillId="0" borderId="40" xfId="0" applyFont="1" applyBorder="1" applyAlignment="1">
      <alignment horizontal="left" vertical="center"/>
    </xf>
    <xf numFmtId="168" fontId="18" fillId="0" borderId="49" xfId="2" applyNumberFormat="1" applyFont="1" applyFill="1" applyBorder="1" applyAlignment="1">
      <alignment horizontal="center" vertical="center"/>
    </xf>
    <xf numFmtId="168" fontId="18" fillId="0" borderId="42" xfId="2" applyNumberFormat="1" applyFont="1" applyFill="1" applyBorder="1" applyAlignment="1">
      <alignment horizontal="right" vertical="center"/>
    </xf>
    <xf numFmtId="0" fontId="17" fillId="0" borderId="40" xfId="0" applyFont="1" applyBorder="1" applyAlignment="1">
      <alignment horizontal="center" vertical="center"/>
    </xf>
    <xf numFmtId="164" fontId="18" fillId="0" borderId="42" xfId="0" applyNumberFormat="1" applyFont="1" applyBorder="1" applyAlignment="1">
      <alignment vertical="center" wrapText="1"/>
    </xf>
    <xf numFmtId="0" fontId="18" fillId="0" borderId="62" xfId="0" applyFont="1" applyBorder="1" applyAlignment="1">
      <alignment horizontal="left" vertical="center"/>
    </xf>
    <xf numFmtId="168" fontId="18" fillId="0" borderId="47" xfId="2" applyNumberFormat="1" applyFont="1" applyFill="1" applyBorder="1" applyAlignment="1">
      <alignment horizontal="right" vertical="center"/>
    </xf>
    <xf numFmtId="0" fontId="17" fillId="0" borderId="62" xfId="0" applyFont="1" applyBorder="1" applyAlignment="1">
      <alignment horizontal="center" vertical="center"/>
    </xf>
    <xf numFmtId="0" fontId="17" fillId="3" borderId="62" xfId="0" applyFont="1" applyFill="1" applyBorder="1" applyAlignment="1">
      <alignment horizontal="left" vertical="center" wrapText="1"/>
    </xf>
    <xf numFmtId="0" fontId="17" fillId="3" borderId="47" xfId="0" applyFont="1" applyFill="1" applyBorder="1" applyAlignment="1">
      <alignment horizontal="left" vertical="center" wrapText="1"/>
    </xf>
    <xf numFmtId="0" fontId="1" fillId="7" borderId="47" xfId="0" applyFont="1" applyFill="1" applyBorder="1" applyAlignment="1">
      <alignment horizontal="center" vertical="top" wrapText="1"/>
    </xf>
    <xf numFmtId="0" fontId="17" fillId="3" borderId="63" xfId="0" applyFont="1" applyFill="1" applyBorder="1" applyAlignment="1">
      <alignment horizontal="left" vertical="center" wrapText="1"/>
    </xf>
    <xf numFmtId="0" fontId="17" fillId="0" borderId="34" xfId="0" applyFont="1" applyBorder="1" applyAlignment="1">
      <alignment horizontal="center" vertical="center"/>
    </xf>
    <xf numFmtId="0" fontId="17" fillId="0" borderId="49" xfId="0" applyFont="1" applyBorder="1" applyAlignment="1">
      <alignment horizontal="center" vertical="center"/>
    </xf>
    <xf numFmtId="0" fontId="17" fillId="3" borderId="52" xfId="0" applyFont="1" applyFill="1" applyBorder="1" applyAlignment="1">
      <alignment horizontal="left" vertical="center" wrapText="1"/>
    </xf>
    <xf numFmtId="0" fontId="1" fillId="7" borderId="49" xfId="0" applyFont="1" applyFill="1" applyBorder="1" applyAlignment="1">
      <alignment horizontal="center" vertical="top" wrapText="1"/>
    </xf>
    <xf numFmtId="0" fontId="17" fillId="3" borderId="49" xfId="0" applyFont="1" applyFill="1" applyBorder="1" applyAlignment="1">
      <alignment horizontal="left" vertical="center" wrapText="1"/>
    </xf>
    <xf numFmtId="0" fontId="17" fillId="3" borderId="0" xfId="0" applyFont="1" applyFill="1" applyAlignment="1">
      <alignment horizontal="left" vertical="center" wrapText="1"/>
    </xf>
    <xf numFmtId="168" fontId="18" fillId="0" borderId="42" xfId="2" applyNumberFormat="1" applyFont="1" applyFill="1" applyBorder="1" applyAlignment="1">
      <alignment horizontal="center" vertical="center"/>
    </xf>
    <xf numFmtId="3" fontId="17" fillId="0" borderId="47" xfId="0" applyNumberFormat="1" applyFont="1" applyBorder="1" applyAlignment="1">
      <alignment horizontal="center" vertical="center"/>
    </xf>
    <xf numFmtId="168" fontId="18" fillId="0" borderId="19" xfId="2" applyNumberFormat="1" applyFont="1" applyFill="1" applyBorder="1" applyAlignment="1">
      <alignment horizontal="right" vertical="center"/>
    </xf>
    <xf numFmtId="0" fontId="1" fillId="7" borderId="0" xfId="0" applyFont="1" applyFill="1" applyAlignment="1">
      <alignment horizontal="center" vertical="top" wrapText="1"/>
    </xf>
    <xf numFmtId="0" fontId="18" fillId="0" borderId="0" xfId="0" applyFont="1" applyAlignment="1">
      <alignment horizontal="left" vertical="center"/>
    </xf>
    <xf numFmtId="168" fontId="18" fillId="0" borderId="51" xfId="2" applyNumberFormat="1" applyFont="1" applyFill="1" applyBorder="1" applyAlignment="1">
      <alignment horizontal="center" vertical="center"/>
    </xf>
    <xf numFmtId="168" fontId="18" fillId="0" borderId="55" xfId="2" applyNumberFormat="1" applyFont="1" applyFill="1" applyBorder="1" applyAlignment="1">
      <alignment horizontal="right" vertical="center"/>
    </xf>
    <xf numFmtId="0" fontId="17" fillId="0" borderId="51" xfId="0" applyFont="1" applyBorder="1" applyAlignment="1">
      <alignment horizontal="center" vertical="center"/>
    </xf>
    <xf numFmtId="0" fontId="18" fillId="0" borderId="233" xfId="0" applyFont="1" applyBorder="1" applyAlignment="1">
      <alignment horizontal="left" vertical="center" wrapText="1"/>
    </xf>
    <xf numFmtId="0" fontId="17" fillId="3" borderId="234" xfId="0" applyFont="1" applyFill="1" applyBorder="1" applyAlignment="1">
      <alignment horizontal="left" vertical="center" wrapText="1"/>
    </xf>
    <xf numFmtId="0" fontId="17" fillId="3" borderId="235" xfId="0" applyFont="1" applyFill="1" applyBorder="1" applyAlignment="1">
      <alignment horizontal="left" vertical="center" wrapText="1"/>
    </xf>
    <xf numFmtId="0" fontId="1" fillId="7" borderId="63" xfId="0" applyFont="1" applyFill="1" applyBorder="1" applyAlignment="1">
      <alignment horizontal="center" vertical="top" wrapText="1"/>
    </xf>
    <xf numFmtId="0" fontId="17" fillId="3" borderId="236" xfId="0" applyFont="1" applyFill="1" applyBorder="1" applyAlignment="1">
      <alignment horizontal="left" vertical="center" wrapText="1"/>
    </xf>
    <xf numFmtId="0" fontId="17" fillId="3" borderId="237" xfId="0" applyFont="1" applyFill="1" applyBorder="1" applyAlignment="1">
      <alignment horizontal="left" vertical="center" wrapText="1"/>
    </xf>
    <xf numFmtId="0" fontId="1" fillId="7" borderId="238" xfId="0" applyFont="1" applyFill="1" applyBorder="1" applyAlignment="1">
      <alignment horizontal="center" vertical="top" wrapText="1"/>
    </xf>
    <xf numFmtId="168" fontId="18" fillId="0" borderId="44" xfId="2" applyNumberFormat="1" applyFont="1" applyFill="1" applyBorder="1" applyAlignment="1">
      <alignment horizontal="center" vertical="center"/>
    </xf>
    <xf numFmtId="168" fontId="18" fillId="0" borderId="121" xfId="2" applyNumberFormat="1" applyFont="1" applyFill="1" applyBorder="1" applyAlignment="1">
      <alignment horizontal="right" vertical="center"/>
    </xf>
    <xf numFmtId="0" fontId="17" fillId="0" borderId="45" xfId="0" applyFont="1" applyBorder="1" applyAlignment="1">
      <alignment horizontal="center" vertical="center"/>
    </xf>
    <xf numFmtId="0" fontId="18" fillId="0" borderId="239" xfId="0" applyFont="1" applyBorder="1" applyAlignment="1">
      <alignment horizontal="left" vertical="center" wrapText="1"/>
    </xf>
    <xf numFmtId="0" fontId="17" fillId="3" borderId="240" xfId="0" applyFont="1" applyFill="1" applyBorder="1" applyAlignment="1">
      <alignment horizontal="left" vertical="center" wrapText="1"/>
    </xf>
    <xf numFmtId="0" fontId="17" fillId="3" borderId="238" xfId="0" applyFont="1" applyFill="1" applyBorder="1" applyAlignment="1">
      <alignment horizontal="left" vertical="center" wrapText="1"/>
    </xf>
    <xf numFmtId="0" fontId="1" fillId="7" borderId="241" xfId="0" applyFont="1" applyFill="1" applyBorder="1" applyAlignment="1">
      <alignment horizontal="center" vertical="top" wrapText="1"/>
    </xf>
    <xf numFmtId="0" fontId="17" fillId="3" borderId="241" xfId="0" applyFont="1" applyFill="1" applyBorder="1" applyAlignment="1">
      <alignment horizontal="left" vertical="center" wrapText="1"/>
    </xf>
    <xf numFmtId="168" fontId="18" fillId="0" borderId="47" xfId="2" applyNumberFormat="1" applyFont="1" applyFill="1" applyBorder="1" applyAlignment="1">
      <alignment horizontal="center" vertical="center"/>
    </xf>
    <xf numFmtId="168" fontId="18" fillId="0" borderId="62" xfId="2" applyNumberFormat="1" applyFont="1" applyFill="1" applyBorder="1" applyAlignment="1">
      <alignment horizontal="right" vertical="center"/>
    </xf>
    <xf numFmtId="0" fontId="17" fillId="0" borderId="44" xfId="0" applyFont="1" applyBorder="1" applyAlignment="1">
      <alignment horizontal="center" vertical="center"/>
    </xf>
    <xf numFmtId="164" fontId="18" fillId="0" borderId="67" xfId="0" applyNumberFormat="1" applyFont="1" applyBorder="1" applyAlignment="1">
      <alignment vertical="center" wrapText="1"/>
    </xf>
    <xf numFmtId="0" fontId="1" fillId="7" borderId="18" xfId="0" applyFont="1" applyFill="1" applyBorder="1" applyAlignment="1">
      <alignment horizontal="center" vertical="top" wrapText="1"/>
    </xf>
    <xf numFmtId="168" fontId="18" fillId="0" borderId="40" xfId="2" applyNumberFormat="1" applyFont="1" applyFill="1" applyBorder="1" applyAlignment="1">
      <alignment horizontal="right" vertical="center"/>
    </xf>
    <xf numFmtId="3" fontId="17" fillId="0" borderId="49" xfId="2" applyNumberFormat="1" applyFont="1" applyFill="1" applyBorder="1" applyAlignment="1">
      <alignment horizontal="center" vertical="center"/>
    </xf>
    <xf numFmtId="0" fontId="17" fillId="0" borderId="34" xfId="2" applyNumberFormat="1" applyFont="1" applyFill="1" applyBorder="1" applyAlignment="1">
      <alignment horizontal="center" vertical="center"/>
    </xf>
    <xf numFmtId="0" fontId="1" fillId="7" borderId="54" xfId="0" applyFont="1" applyFill="1" applyBorder="1" applyAlignment="1">
      <alignment horizontal="center" vertical="top" wrapText="1"/>
    </xf>
    <xf numFmtId="0" fontId="1" fillId="7" borderId="19" xfId="0" applyFont="1" applyFill="1" applyBorder="1" applyAlignment="1">
      <alignment horizontal="center" vertical="top" wrapText="1"/>
    </xf>
    <xf numFmtId="0" fontId="1" fillId="7" borderId="41" xfId="0" applyFont="1" applyFill="1" applyBorder="1" applyAlignment="1">
      <alignment horizontal="center" vertical="top" wrapText="1"/>
    </xf>
    <xf numFmtId="0" fontId="18" fillId="0" borderId="62" xfId="0" applyFont="1" applyBorder="1" applyAlignment="1">
      <alignment vertical="center" wrapText="1"/>
    </xf>
    <xf numFmtId="0" fontId="18" fillId="0" borderId="34" xfId="0" applyFont="1" applyBorder="1" applyAlignment="1">
      <alignment horizontal="left" vertical="center"/>
    </xf>
    <xf numFmtId="0" fontId="18" fillId="0" borderId="50" xfId="0" applyFont="1" applyBorder="1" applyAlignment="1">
      <alignment horizontal="left" vertical="center" wrapText="1"/>
    </xf>
    <xf numFmtId="0" fontId="18" fillId="0" borderId="116" xfId="0" applyFont="1" applyBorder="1" applyAlignment="1">
      <alignment vertical="center" wrapText="1"/>
    </xf>
    <xf numFmtId="0" fontId="18" fillId="0" borderId="113" xfId="0" applyFont="1" applyBorder="1" applyAlignment="1">
      <alignment horizontal="left" vertical="center"/>
    </xf>
    <xf numFmtId="0" fontId="18" fillId="0" borderId="34" xfId="0" applyFont="1" applyBorder="1" applyAlignment="1">
      <alignment horizontal="left" vertical="center" wrapText="1"/>
    </xf>
    <xf numFmtId="0" fontId="1" fillId="7" borderId="62" xfId="0" applyFont="1" applyFill="1" applyBorder="1" applyAlignment="1">
      <alignment horizontal="center" vertical="top" wrapText="1"/>
    </xf>
    <xf numFmtId="0" fontId="18" fillId="0" borderId="42" xfId="0" applyFont="1" applyBorder="1" applyAlignment="1">
      <alignment vertical="center" wrapText="1"/>
    </xf>
    <xf numFmtId="0" fontId="18" fillId="0" borderId="54" xfId="0" applyFont="1" applyBorder="1" applyAlignment="1">
      <alignment horizontal="left" vertical="center"/>
    </xf>
    <xf numFmtId="0" fontId="18" fillId="0" borderId="42" xfId="0" applyFont="1" applyBorder="1" applyAlignment="1">
      <alignment horizontal="left" vertical="center" wrapText="1"/>
    </xf>
    <xf numFmtId="0" fontId="17" fillId="0" borderId="0" xfId="0" applyFont="1"/>
    <xf numFmtId="168" fontId="18" fillId="0" borderId="19" xfId="2" applyNumberFormat="1" applyFont="1" applyFill="1" applyBorder="1" applyAlignment="1">
      <alignment horizontal="center" vertical="center" wrapText="1"/>
    </xf>
    <xf numFmtId="168" fontId="18" fillId="0" borderId="19" xfId="2" applyNumberFormat="1" applyFont="1" applyFill="1" applyBorder="1" applyAlignment="1">
      <alignment vertical="center" wrapText="1"/>
    </xf>
    <xf numFmtId="0" fontId="17" fillId="0" borderId="34" xfId="0" applyFont="1" applyBorder="1" applyAlignment="1">
      <alignment vertical="center" wrapText="1"/>
    </xf>
    <xf numFmtId="0" fontId="18" fillId="0" borderId="41" xfId="0" applyFont="1" applyBorder="1" applyAlignment="1">
      <alignment vertical="center" wrapText="1"/>
    </xf>
    <xf numFmtId="0" fontId="17" fillId="0" borderId="19" xfId="0" applyFont="1" applyBorder="1" applyAlignment="1">
      <alignment horizontal="left" vertical="center" wrapText="1"/>
    </xf>
    <xf numFmtId="0" fontId="17" fillId="0" borderId="34" xfId="0" applyFont="1" applyBorder="1" applyAlignment="1">
      <alignment horizontal="left" vertical="center" wrapText="1"/>
    </xf>
    <xf numFmtId="0" fontId="17" fillId="0" borderId="42" xfId="0" applyFont="1" applyBorder="1" applyAlignment="1">
      <alignment horizontal="left" vertical="center" wrapText="1"/>
    </xf>
    <xf numFmtId="0" fontId="18" fillId="0" borderId="231" xfId="0" applyFont="1" applyBorder="1" applyAlignment="1">
      <alignment horizontal="left" vertical="center" wrapText="1"/>
    </xf>
    <xf numFmtId="0" fontId="18" fillId="0" borderId="243" xfId="0" applyFont="1" applyBorder="1" applyAlignment="1">
      <alignment horizontal="left" vertical="center" wrapText="1"/>
    </xf>
    <xf numFmtId="168" fontId="18" fillId="0" borderId="52" xfId="2" applyNumberFormat="1" applyFont="1" applyFill="1" applyBorder="1" applyAlignment="1">
      <alignment horizontal="center" vertical="center" wrapText="1"/>
    </xf>
    <xf numFmtId="168" fontId="18" fillId="0" borderId="52" xfId="2" applyNumberFormat="1" applyFont="1" applyFill="1" applyBorder="1" applyAlignment="1">
      <alignment vertical="center" wrapText="1"/>
    </xf>
    <xf numFmtId="0" fontId="17" fillId="0" borderId="49" xfId="0" applyFont="1" applyBorder="1" applyAlignment="1">
      <alignment vertical="center" wrapText="1"/>
    </xf>
    <xf numFmtId="0" fontId="18" fillId="0" borderId="61" xfId="0" applyFont="1" applyBorder="1" applyAlignment="1">
      <alignment vertical="center" wrapText="1"/>
    </xf>
    <xf numFmtId="0" fontId="18" fillId="0" borderId="71" xfId="0" applyFont="1" applyBorder="1" applyAlignment="1">
      <alignment vertical="center" wrapText="1"/>
    </xf>
    <xf numFmtId="0" fontId="18" fillId="0" borderId="245" xfId="0" applyFont="1" applyBorder="1" applyAlignment="1">
      <alignment horizontal="left" vertical="center" wrapText="1"/>
    </xf>
    <xf numFmtId="0" fontId="18" fillId="0" borderId="246" xfId="0" applyFont="1" applyBorder="1" applyAlignment="1">
      <alignment horizontal="left" vertical="center" wrapText="1"/>
    </xf>
    <xf numFmtId="168" fontId="18" fillId="0" borderId="47" xfId="2" applyNumberFormat="1" applyFont="1" applyFill="1" applyBorder="1" applyAlignment="1">
      <alignment horizontal="center" vertical="center" wrapText="1"/>
    </xf>
    <xf numFmtId="168" fontId="18" fillId="0" borderId="50" xfId="2" applyNumberFormat="1" applyFont="1" applyFill="1" applyBorder="1" applyAlignment="1">
      <alignment vertical="center" wrapText="1"/>
    </xf>
    <xf numFmtId="0" fontId="17" fillId="0" borderId="18" xfId="0" applyFont="1" applyBorder="1" applyAlignment="1">
      <alignment vertical="center" wrapText="1"/>
    </xf>
    <xf numFmtId="0" fontId="18" fillId="0" borderId="34" xfId="0" applyFont="1" applyBorder="1" applyAlignment="1">
      <alignment vertical="center" wrapText="1"/>
    </xf>
    <xf numFmtId="0" fontId="18" fillId="0" borderId="47" xfId="0" applyFont="1" applyBorder="1" applyAlignment="1">
      <alignment vertical="center" wrapText="1"/>
    </xf>
    <xf numFmtId="0" fontId="18" fillId="0" borderId="63" xfId="0" applyFont="1" applyBorder="1" applyAlignment="1">
      <alignment horizontal="left" vertical="center" wrapText="1"/>
    </xf>
    <xf numFmtId="0" fontId="18" fillId="0" borderId="47" xfId="0" applyFont="1" applyBorder="1" applyAlignment="1">
      <alignment horizontal="left" vertical="center" wrapText="1"/>
    </xf>
    <xf numFmtId="168" fontId="18" fillId="0" borderId="34" xfId="2" applyNumberFormat="1" applyFont="1" applyFill="1" applyBorder="1" applyAlignment="1">
      <alignment horizontal="center" vertical="center" wrapText="1"/>
    </xf>
    <xf numFmtId="168" fontId="18" fillId="0" borderId="17" xfId="2" applyNumberFormat="1" applyFont="1" applyFill="1" applyBorder="1" applyAlignment="1">
      <alignment vertical="center" wrapText="1"/>
    </xf>
    <xf numFmtId="0" fontId="17" fillId="0" borderId="114"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horizontal="left" vertical="center" wrapText="1"/>
    </xf>
    <xf numFmtId="0" fontId="18" fillId="0" borderId="49" xfId="0" applyFont="1" applyBorder="1" applyAlignment="1">
      <alignment vertical="center" wrapText="1"/>
    </xf>
    <xf numFmtId="0" fontId="18" fillId="0" borderId="0" xfId="0" applyFont="1" applyAlignment="1">
      <alignment horizontal="left" vertical="center" wrapText="1"/>
    </xf>
    <xf numFmtId="0" fontId="18" fillId="0" borderId="49" xfId="0" applyFont="1" applyBorder="1" applyAlignment="1">
      <alignment horizontal="left" vertical="center" wrapText="1"/>
    </xf>
    <xf numFmtId="0" fontId="17" fillId="0" borderId="248" xfId="0" applyFont="1" applyBorder="1" applyAlignment="1">
      <alignment vertical="center" wrapText="1"/>
    </xf>
    <xf numFmtId="164" fontId="18" fillId="0" borderId="90" xfId="0" applyNumberFormat="1" applyFont="1" applyBorder="1" applyAlignment="1">
      <alignment vertical="center" wrapText="1"/>
    </xf>
    <xf numFmtId="0" fontId="17" fillId="0" borderId="249" xfId="0" applyFont="1" applyBorder="1" applyAlignment="1">
      <alignment vertical="center" wrapText="1"/>
    </xf>
    <xf numFmtId="164" fontId="18" fillId="0" borderId="113" xfId="0" applyNumberFormat="1" applyFont="1" applyBorder="1" applyAlignment="1">
      <alignment vertical="center" wrapText="1"/>
    </xf>
    <xf numFmtId="0" fontId="18" fillId="0" borderId="258" xfId="0" applyFont="1" applyBorder="1" applyAlignment="1">
      <alignment horizontal="left" vertical="center" wrapText="1"/>
    </xf>
    <xf numFmtId="0" fontId="18" fillId="0" borderId="259" xfId="0" applyFont="1" applyBorder="1" applyAlignment="1">
      <alignment horizontal="left" vertical="center" wrapText="1"/>
    </xf>
    <xf numFmtId="0" fontId="17" fillId="3" borderId="0" xfId="0" applyFont="1" applyFill="1" applyAlignment="1">
      <alignment horizontal="center" wrapText="1"/>
    </xf>
    <xf numFmtId="168" fontId="18" fillId="0" borderId="257" xfId="2" applyNumberFormat="1" applyFont="1" applyFill="1" applyBorder="1" applyAlignment="1">
      <alignment horizontal="center" vertical="center" wrapText="1"/>
    </xf>
    <xf numFmtId="168" fontId="18" fillId="0" borderId="250" xfId="2" applyNumberFormat="1" applyFont="1" applyFill="1" applyBorder="1" applyAlignment="1">
      <alignment horizontal="right" vertical="center" wrapText="1"/>
    </xf>
    <xf numFmtId="0" fontId="17" fillId="0" borderId="261" xfId="0" applyFont="1" applyBorder="1" applyAlignment="1">
      <alignment horizontal="center" vertical="center" wrapText="1"/>
    </xf>
    <xf numFmtId="164" fontId="18" fillId="0" borderId="42" xfId="0" applyNumberFormat="1" applyFont="1" applyBorder="1" applyAlignment="1">
      <alignment horizontal="center" vertical="center" wrapText="1"/>
    </xf>
    <xf numFmtId="0" fontId="18" fillId="0" borderId="262" xfId="0" applyFont="1" applyBorder="1" applyAlignment="1">
      <alignment horizontal="center" vertical="center" wrapText="1"/>
    </xf>
    <xf numFmtId="9" fontId="18" fillId="0" borderId="263" xfId="0" applyNumberFormat="1" applyFont="1" applyBorder="1" applyAlignment="1">
      <alignment horizontal="center" vertical="center" wrapText="1"/>
    </xf>
    <xf numFmtId="0" fontId="18" fillId="0" borderId="247" xfId="0" applyFont="1" applyBorder="1" applyAlignment="1">
      <alignment horizontal="left" vertical="center" wrapText="1"/>
    </xf>
    <xf numFmtId="0" fontId="18" fillId="0" borderId="260" xfId="0" applyFont="1" applyBorder="1" applyAlignment="1">
      <alignment horizontal="left" vertical="center" wrapText="1"/>
    </xf>
    <xf numFmtId="0" fontId="17" fillId="3" borderId="0" xfId="0" applyFont="1" applyFill="1"/>
    <xf numFmtId="168" fontId="18" fillId="0" borderId="34" xfId="2" applyNumberFormat="1" applyFont="1" applyFill="1" applyBorder="1" applyAlignment="1">
      <alignment horizontal="right" vertical="center" wrapText="1"/>
    </xf>
    <xf numFmtId="169" fontId="17" fillId="0" borderId="230" xfId="0" applyNumberFormat="1" applyFont="1" applyBorder="1" applyAlignment="1">
      <alignment vertical="center" wrapText="1"/>
    </xf>
    <xf numFmtId="164" fontId="18" fillId="0" borderId="29" xfId="0" applyNumberFormat="1" applyFont="1" applyBorder="1" applyAlignment="1">
      <alignment vertical="center" wrapText="1"/>
    </xf>
    <xf numFmtId="0" fontId="18" fillId="0" borderId="263" xfId="0" applyFont="1" applyBorder="1" applyAlignment="1">
      <alignment horizontal="center" vertical="center" wrapText="1"/>
    </xf>
    <xf numFmtId="0" fontId="18" fillId="0" borderId="264" xfId="0" applyFont="1" applyBorder="1" applyAlignment="1">
      <alignment horizontal="left" vertical="center" wrapText="1"/>
    </xf>
    <xf numFmtId="168" fontId="18" fillId="3" borderId="52" xfId="2" applyNumberFormat="1" applyFont="1" applyFill="1" applyBorder="1" applyAlignment="1">
      <alignment horizontal="center" vertical="center" wrapText="1"/>
    </xf>
    <xf numFmtId="168" fontId="18" fillId="3" borderId="265" xfId="2" applyNumberFormat="1" applyFont="1" applyFill="1" applyBorder="1" applyAlignment="1">
      <alignment horizontal="right" vertical="center" wrapText="1"/>
    </xf>
    <xf numFmtId="164" fontId="17" fillId="3" borderId="266" xfId="0" applyNumberFormat="1" applyFont="1" applyFill="1" applyBorder="1" applyAlignment="1">
      <alignment horizontal="center" vertical="center" wrapText="1"/>
    </xf>
    <xf numFmtId="164" fontId="18" fillId="0" borderId="49" xfId="0" applyNumberFormat="1" applyFont="1" applyBorder="1" applyAlignment="1">
      <alignment vertical="center" wrapText="1"/>
    </xf>
    <xf numFmtId="0" fontId="66" fillId="3" borderId="63" xfId="0" applyFont="1" applyFill="1" applyBorder="1" applyAlignment="1">
      <alignment horizontal="left" vertical="center" wrapText="1"/>
    </xf>
    <xf numFmtId="0" fontId="66" fillId="3" borderId="47" xfId="0" applyFont="1" applyFill="1" applyBorder="1" applyAlignment="1">
      <alignment horizontal="left" vertical="center" wrapText="1"/>
    </xf>
    <xf numFmtId="0" fontId="66" fillId="3" borderId="19" xfId="0" applyFont="1" applyFill="1" applyBorder="1" applyAlignment="1">
      <alignment horizontal="left" vertical="center" wrapText="1"/>
    </xf>
    <xf numFmtId="0" fontId="66" fillId="3" borderId="34" xfId="0" applyFont="1" applyFill="1" applyBorder="1" applyAlignment="1">
      <alignment horizontal="left" vertical="center" wrapText="1"/>
    </xf>
    <xf numFmtId="0" fontId="66" fillId="3" borderId="202" xfId="0" applyFont="1" applyFill="1" applyBorder="1" applyAlignment="1">
      <alignment horizontal="left" vertical="center" wrapText="1"/>
    </xf>
    <xf numFmtId="0" fontId="1" fillId="7" borderId="22" xfId="0" applyFont="1" applyFill="1" applyBorder="1" applyAlignment="1">
      <alignment horizontal="center" vertical="top" wrapText="1"/>
    </xf>
    <xf numFmtId="0" fontId="18" fillId="0" borderId="250" xfId="0" applyFont="1" applyBorder="1" applyAlignment="1">
      <alignment horizontal="left" vertical="center" wrapText="1"/>
    </xf>
    <xf numFmtId="164" fontId="17" fillId="0" borderId="18" xfId="0" applyNumberFormat="1" applyFont="1" applyBorder="1" applyAlignment="1">
      <alignment horizontal="center" vertical="center" wrapText="1"/>
    </xf>
    <xf numFmtId="0" fontId="66" fillId="3" borderId="17" xfId="0" applyFont="1" applyFill="1" applyBorder="1" applyAlignment="1">
      <alignment horizontal="left" vertical="center" wrapText="1"/>
    </xf>
    <xf numFmtId="0" fontId="66" fillId="3" borderId="40" xfId="0" applyFont="1" applyFill="1" applyBorder="1" applyAlignment="1">
      <alignment horizontal="left" vertical="center" wrapText="1"/>
    </xf>
    <xf numFmtId="0" fontId="66" fillId="3" borderId="42" xfId="0" applyFont="1" applyFill="1" applyBorder="1" applyAlignment="1">
      <alignment horizontal="left" vertical="center" wrapText="1"/>
    </xf>
    <xf numFmtId="9" fontId="18" fillId="0" borderId="267" xfId="0" applyNumberFormat="1" applyFont="1" applyBorder="1" applyAlignment="1">
      <alignment horizontal="center" vertical="center" wrapText="1"/>
    </xf>
    <xf numFmtId="0" fontId="18" fillId="0" borderId="268" xfId="0" applyFont="1" applyBorder="1" applyAlignment="1">
      <alignment horizontal="left" vertical="center" wrapText="1"/>
    </xf>
    <xf numFmtId="168" fontId="18" fillId="3" borderId="34" xfId="2" applyNumberFormat="1" applyFont="1" applyFill="1" applyBorder="1" applyAlignment="1">
      <alignment horizontal="center" vertical="center" wrapText="1"/>
    </xf>
    <xf numFmtId="168" fontId="18" fillId="3" borderId="19" xfId="2" applyNumberFormat="1" applyFont="1" applyFill="1" applyBorder="1" applyAlignment="1">
      <alignment horizontal="right" vertical="center" wrapText="1"/>
    </xf>
    <xf numFmtId="164" fontId="17" fillId="3" borderId="19" xfId="0" applyNumberFormat="1" applyFont="1" applyFill="1" applyBorder="1" applyAlignment="1">
      <alignment horizontal="center" vertical="center" wrapText="1"/>
    </xf>
    <xf numFmtId="164" fontId="18" fillId="3" borderId="34" xfId="0" applyNumberFormat="1" applyFont="1" applyFill="1" applyBorder="1" applyAlignment="1">
      <alignment horizontal="left" vertical="center" wrapText="1"/>
    </xf>
    <xf numFmtId="0" fontId="17" fillId="0" borderId="40" xfId="0" applyFont="1" applyBorder="1" applyAlignment="1">
      <alignment horizontal="left" vertical="center" wrapText="1"/>
    </xf>
    <xf numFmtId="0" fontId="18" fillId="0" borderId="49" xfId="0" applyFont="1" applyBorder="1" applyAlignment="1">
      <alignment horizontal="center" vertical="center" wrapText="1"/>
    </xf>
    <xf numFmtId="9" fontId="18" fillId="0" borderId="232" xfId="0" applyNumberFormat="1" applyFont="1" applyBorder="1" applyAlignment="1">
      <alignment horizontal="center" vertical="center" wrapText="1"/>
    </xf>
    <xf numFmtId="0" fontId="18" fillId="0" borderId="256" xfId="0" applyFont="1" applyBorder="1" applyAlignment="1">
      <alignment horizontal="left" vertical="center" wrapText="1"/>
    </xf>
    <xf numFmtId="164" fontId="17" fillId="3" borderId="52" xfId="0" applyNumberFormat="1" applyFont="1" applyFill="1" applyBorder="1" applyAlignment="1">
      <alignment horizontal="center" vertical="center" wrapText="1"/>
    </xf>
    <xf numFmtId="164" fontId="18" fillId="3" borderId="49" xfId="0" applyNumberFormat="1" applyFont="1" applyFill="1" applyBorder="1" applyAlignment="1">
      <alignment horizontal="left" vertical="center" wrapText="1"/>
    </xf>
    <xf numFmtId="0" fontId="18" fillId="0" borderId="17" xfId="0" applyFont="1" applyBorder="1" applyAlignment="1">
      <alignment horizontal="center" vertical="center" wrapText="1"/>
    </xf>
    <xf numFmtId="0" fontId="18" fillId="0" borderId="245" xfId="0" applyFont="1" applyBorder="1" applyAlignment="1">
      <alignment horizontal="center" vertical="center" wrapText="1"/>
    </xf>
    <xf numFmtId="0" fontId="18" fillId="0" borderId="269" xfId="0" applyFont="1" applyBorder="1" applyAlignment="1">
      <alignment horizontal="left" vertical="center" wrapText="1"/>
    </xf>
    <xf numFmtId="0" fontId="17" fillId="0" borderId="18" xfId="0" applyFont="1" applyBorder="1" applyAlignment="1">
      <alignment horizontal="center" vertical="center" wrapText="1"/>
    </xf>
    <xf numFmtId="0" fontId="17" fillId="0" borderId="18" xfId="0" applyFont="1" applyBorder="1" applyAlignment="1">
      <alignment horizontal="left" vertical="center" wrapText="1"/>
    </xf>
    <xf numFmtId="0" fontId="67" fillId="0" borderId="239" xfId="0" applyFont="1" applyBorder="1" applyAlignment="1">
      <alignment horizontal="left" vertical="center" wrapText="1"/>
    </xf>
    <xf numFmtId="0" fontId="17" fillId="0" borderId="52" xfId="0" applyFont="1" applyBorder="1"/>
    <xf numFmtId="164" fontId="18" fillId="0" borderId="34" xfId="2" applyFont="1" applyFill="1" applyBorder="1" applyAlignment="1">
      <alignment horizontal="center" vertical="center" wrapText="1"/>
    </xf>
    <xf numFmtId="164" fontId="18" fillId="0" borderId="47" xfId="2" applyFont="1" applyFill="1" applyBorder="1" applyAlignment="1">
      <alignment horizontal="right" vertical="center" wrapText="1"/>
    </xf>
    <xf numFmtId="0" fontId="17" fillId="0" borderId="63" xfId="0" applyFont="1" applyBorder="1" applyAlignment="1">
      <alignment horizontal="center" vertical="center" wrapText="1"/>
    </xf>
    <xf numFmtId="0" fontId="67" fillId="0" borderId="250" xfId="0" applyFont="1" applyBorder="1" applyAlignment="1">
      <alignment horizontal="left" vertical="center" wrapText="1"/>
    </xf>
    <xf numFmtId="164" fontId="18" fillId="0" borderId="47" xfId="2" applyFont="1" applyFill="1" applyBorder="1" applyAlignment="1">
      <alignment horizontal="center" vertical="center" wrapText="1"/>
    </xf>
    <xf numFmtId="0" fontId="17" fillId="0" borderId="236"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63" xfId="0" applyFont="1" applyBorder="1" applyAlignment="1">
      <alignment horizontal="left" vertical="center" wrapText="1"/>
    </xf>
    <xf numFmtId="0" fontId="17" fillId="0" borderId="62" xfId="0" applyFont="1" applyBorder="1" applyAlignment="1">
      <alignment horizontal="left" vertical="center" wrapText="1"/>
    </xf>
    <xf numFmtId="0" fontId="67" fillId="0" borderId="230" xfId="0" applyFont="1" applyBorder="1" applyAlignment="1">
      <alignment horizontal="left" vertical="center" wrapText="1"/>
    </xf>
    <xf numFmtId="164" fontId="18" fillId="0" borderId="49" xfId="2" applyFont="1" applyFill="1" applyBorder="1" applyAlignment="1">
      <alignment horizontal="center" vertical="center" wrapText="1"/>
    </xf>
    <xf numFmtId="164" fontId="18" fillId="0" borderId="42" xfId="2" applyFont="1" applyFill="1" applyBorder="1" applyAlignment="1">
      <alignment horizontal="right" vertical="center" wrapText="1"/>
    </xf>
    <xf numFmtId="0" fontId="17" fillId="0" borderId="262" xfId="0" applyFont="1" applyBorder="1" applyAlignment="1">
      <alignment horizontal="center" vertical="center" wrapText="1"/>
    </xf>
    <xf numFmtId="0" fontId="17" fillId="0" borderId="54" xfId="0" applyFont="1" applyBorder="1" applyAlignment="1">
      <alignment horizontal="left" vertical="center" wrapText="1"/>
    </xf>
    <xf numFmtId="0" fontId="3" fillId="7" borderId="54" xfId="0" applyFont="1" applyFill="1" applyBorder="1" applyAlignment="1">
      <alignment horizontal="center" vertical="top" wrapText="1"/>
    </xf>
    <xf numFmtId="0" fontId="67" fillId="0" borderId="241" xfId="0" applyFont="1" applyBorder="1" applyAlignment="1">
      <alignment horizontal="left" vertical="center" wrapText="1"/>
    </xf>
    <xf numFmtId="164" fontId="18" fillId="0" borderId="42" xfId="2" applyFont="1" applyFill="1" applyBorder="1" applyAlignment="1">
      <alignment horizontal="center" vertical="center" wrapText="1"/>
    </xf>
    <xf numFmtId="0" fontId="18" fillId="0" borderId="19" xfId="0" applyFont="1" applyBorder="1" applyAlignment="1">
      <alignment horizontal="left" vertical="center" wrapText="1"/>
    </xf>
    <xf numFmtId="0" fontId="67" fillId="0" borderId="54" xfId="0" applyFont="1" applyBorder="1" applyAlignment="1">
      <alignment horizontal="left" vertical="center" wrapText="1"/>
    </xf>
    <xf numFmtId="0" fontId="67" fillId="0" borderId="261" xfId="0" applyFont="1" applyBorder="1" applyAlignment="1">
      <alignment horizontal="left" vertical="center" wrapText="1"/>
    </xf>
    <xf numFmtId="9" fontId="67" fillId="0" borderId="258" xfId="0" applyNumberFormat="1" applyFont="1" applyBorder="1" applyAlignment="1">
      <alignment horizontal="center" vertical="center" wrapText="1"/>
    </xf>
    <xf numFmtId="0" fontId="67" fillId="0" borderId="259" xfId="0" applyFont="1" applyBorder="1" applyAlignment="1">
      <alignment horizontal="left" vertical="center" wrapText="1"/>
    </xf>
    <xf numFmtId="164" fontId="18" fillId="0" borderId="237" xfId="2" applyFont="1" applyFill="1" applyBorder="1" applyAlignment="1">
      <alignment horizontal="center" vertical="center" wrapText="1"/>
    </xf>
    <xf numFmtId="0" fontId="17" fillId="0" borderId="0" xfId="0" applyFont="1" applyAlignment="1">
      <alignment horizontal="center" vertical="center" wrapText="1"/>
    </xf>
    <xf numFmtId="0" fontId="18" fillId="0" borderId="34" xfId="0" applyFont="1" applyBorder="1" applyAlignment="1">
      <alignment horizontal="justify" vertical="center" wrapText="1"/>
    </xf>
    <xf numFmtId="0" fontId="3" fillId="0" borderId="75" xfId="0" applyFont="1" applyBorder="1" applyAlignment="1">
      <alignment horizontal="center" vertical="top" wrapText="1"/>
    </xf>
    <xf numFmtId="0" fontId="3" fillId="0" borderId="66" xfId="0" applyFont="1" applyBorder="1" applyAlignment="1">
      <alignment horizontal="center" vertical="top" wrapText="1"/>
    </xf>
    <xf numFmtId="0" fontId="67" fillId="0" borderId="236" xfId="0" applyFont="1" applyBorder="1" applyAlignment="1">
      <alignment horizontal="left" vertical="center" wrapText="1"/>
    </xf>
    <xf numFmtId="0" fontId="18" fillId="0" borderId="17" xfId="0" applyFont="1" applyBorder="1" applyAlignment="1">
      <alignment horizontal="left" vertical="center" wrapText="1"/>
    </xf>
    <xf numFmtId="0" fontId="67" fillId="0" borderId="18" xfId="0" applyFont="1" applyBorder="1" applyAlignment="1">
      <alignment horizontal="left" vertical="center" wrapText="1"/>
    </xf>
    <xf numFmtId="0" fontId="17" fillId="0" borderId="17" xfId="0" applyFont="1" applyBorder="1" applyAlignment="1">
      <alignment horizontal="left" vertical="center" wrapText="1"/>
    </xf>
    <xf numFmtId="0" fontId="18" fillId="0" borderId="235" xfId="0" applyFont="1" applyBorder="1" applyAlignment="1">
      <alignment horizontal="left" vertical="center" wrapText="1"/>
    </xf>
    <xf numFmtId="9" fontId="67" fillId="0" borderId="252" xfId="0" applyNumberFormat="1" applyFont="1" applyBorder="1" applyAlignment="1">
      <alignment horizontal="center" vertical="center"/>
    </xf>
    <xf numFmtId="9" fontId="67" fillId="0" borderId="232" xfId="0" applyNumberFormat="1" applyFont="1" applyBorder="1" applyAlignment="1">
      <alignment horizontal="center" vertical="center"/>
    </xf>
    <xf numFmtId="0" fontId="67" fillId="0" borderId="232" xfId="0" applyFont="1" applyBorder="1" applyAlignment="1">
      <alignment horizontal="center" vertical="center"/>
    </xf>
    <xf numFmtId="0" fontId="67" fillId="0" borderId="245" xfId="0" applyFont="1" applyBorder="1" applyAlignment="1">
      <alignment horizontal="center" vertical="center" wrapText="1"/>
    </xf>
    <xf numFmtId="164" fontId="18" fillId="0" borderId="19" xfId="2" applyFont="1" applyFill="1" applyBorder="1" applyAlignment="1">
      <alignment horizontal="center" vertical="center" wrapText="1"/>
    </xf>
    <xf numFmtId="164" fontId="18" fillId="0" borderId="34" xfId="2" applyFont="1" applyFill="1" applyBorder="1" applyAlignment="1">
      <alignment horizontal="right" vertical="center" wrapText="1"/>
    </xf>
    <xf numFmtId="0" fontId="18" fillId="11" borderId="250" xfId="0" applyFont="1" applyFill="1" applyBorder="1" applyAlignment="1">
      <alignment horizontal="center" vertical="center" wrapText="1"/>
    </xf>
    <xf numFmtId="9" fontId="67" fillId="0" borderId="232" xfId="9" applyFont="1" applyFill="1" applyBorder="1" applyAlignment="1">
      <alignment horizontal="center" vertical="center" wrapText="1"/>
    </xf>
    <xf numFmtId="0" fontId="67" fillId="0" borderId="247" xfId="0" applyFont="1" applyBorder="1" applyAlignment="1">
      <alignment horizontal="left" vertical="center" wrapText="1"/>
    </xf>
    <xf numFmtId="1" fontId="67" fillId="0" borderId="275" xfId="0" applyNumberFormat="1" applyFont="1" applyBorder="1" applyAlignment="1">
      <alignment horizontal="center" vertical="center" wrapText="1"/>
    </xf>
    <xf numFmtId="0" fontId="67" fillId="0" borderId="246" xfId="0" applyFont="1" applyBorder="1" applyAlignment="1">
      <alignment horizontal="left" vertical="center" wrapText="1"/>
    </xf>
    <xf numFmtId="1" fontId="67" fillId="0" borderId="231" xfId="0" applyNumberFormat="1" applyFont="1" applyBorder="1" applyAlignment="1">
      <alignment horizontal="center" vertical="center" wrapText="1"/>
    </xf>
    <xf numFmtId="0" fontId="67" fillId="0" borderId="272" xfId="0" applyFont="1" applyBorder="1" applyAlignment="1">
      <alignment horizontal="left" vertical="center" wrapText="1"/>
    </xf>
    <xf numFmtId="0" fontId="17" fillId="0" borderId="235" xfId="0" applyFont="1" applyBorder="1" applyAlignment="1">
      <alignment horizontal="left" vertical="center" wrapText="1"/>
    </xf>
    <xf numFmtId="0" fontId="17" fillId="0" borderId="276" xfId="0" applyFont="1" applyBorder="1" applyAlignment="1">
      <alignment horizontal="left" vertical="center" wrapText="1"/>
    </xf>
    <xf numFmtId="0" fontId="67" fillId="0" borderId="63" xfId="0" applyFont="1" applyBorder="1" applyAlignment="1">
      <alignment horizontal="left" vertical="center" wrapText="1"/>
    </xf>
    <xf numFmtId="0" fontId="17" fillId="0" borderId="41" xfId="0" applyFont="1" applyBorder="1" applyAlignment="1">
      <alignment horizontal="left" vertical="center" wrapText="1"/>
    </xf>
    <xf numFmtId="0" fontId="67" fillId="0" borderId="232" xfId="0" applyFont="1" applyBorder="1" applyAlignment="1">
      <alignment horizontal="center" vertical="center" wrapText="1"/>
    </xf>
    <xf numFmtId="0" fontId="17" fillId="0" borderId="61" xfId="0" applyFont="1" applyBorder="1" applyAlignment="1">
      <alignment horizontal="left" vertical="center" wrapText="1"/>
    </xf>
    <xf numFmtId="0" fontId="17" fillId="0" borderId="0" xfId="0" applyFont="1" applyAlignment="1">
      <alignment horizontal="left" vertical="center" wrapText="1"/>
    </xf>
    <xf numFmtId="0" fontId="17" fillId="0" borderId="52" xfId="0" applyFont="1" applyBorder="1" applyAlignment="1">
      <alignment horizontal="left" vertical="center" wrapText="1"/>
    </xf>
    <xf numFmtId="0" fontId="17" fillId="0" borderId="49" xfId="0" applyFont="1" applyBorder="1" applyAlignment="1">
      <alignment horizontal="left" vertical="center" wrapText="1"/>
    </xf>
    <xf numFmtId="1" fontId="67" fillId="0" borderId="232" xfId="0" applyNumberFormat="1" applyFont="1" applyBorder="1" applyAlignment="1">
      <alignment horizontal="center" vertical="center" wrapText="1"/>
    </xf>
    <xf numFmtId="0" fontId="67" fillId="0" borderId="50" xfId="0" applyFont="1" applyBorder="1" applyAlignment="1">
      <alignment horizontal="left" vertical="center" wrapText="1"/>
    </xf>
    <xf numFmtId="0" fontId="67" fillId="0" borderId="276" xfId="0" applyFont="1" applyBorder="1" applyAlignment="1">
      <alignment horizontal="left" vertical="center" wrapText="1"/>
    </xf>
    <xf numFmtId="0" fontId="18" fillId="0" borderId="41" xfId="0" applyFont="1" applyBorder="1" applyAlignment="1">
      <alignment horizontal="left" vertical="center" wrapText="1"/>
    </xf>
    <xf numFmtId="0" fontId="3" fillId="7" borderId="278" xfId="0" applyFont="1" applyFill="1" applyBorder="1" applyAlignment="1">
      <alignment horizontal="center" vertical="top" wrapText="1"/>
    </xf>
    <xf numFmtId="0" fontId="18" fillId="0" borderId="279" xfId="0" applyFont="1" applyBorder="1" applyAlignment="1">
      <alignment horizontal="left" vertical="center" wrapText="1"/>
    </xf>
    <xf numFmtId="0" fontId="3" fillId="7" borderId="74" xfId="0" applyFont="1" applyFill="1" applyBorder="1" applyAlignment="1">
      <alignment horizontal="center" vertical="top" wrapText="1"/>
    </xf>
    <xf numFmtId="0" fontId="17" fillId="3" borderId="17" xfId="0" applyFont="1" applyFill="1" applyBorder="1" applyAlignment="1">
      <alignment horizontal="left" vertical="center" wrapText="1"/>
    </xf>
    <xf numFmtId="0" fontId="18" fillId="0" borderId="280" xfId="0" applyFont="1" applyBorder="1" applyAlignment="1">
      <alignment horizontal="left" vertical="center" wrapText="1"/>
    </xf>
    <xf numFmtId="0" fontId="18" fillId="0" borderId="281" xfId="0" applyFont="1" applyBorder="1" applyAlignment="1">
      <alignment horizontal="left" vertical="center" wrapText="1"/>
    </xf>
    <xf numFmtId="0" fontId="18" fillId="0" borderId="282" xfId="0" applyFont="1" applyBorder="1" applyAlignment="1">
      <alignment horizontal="left" vertical="center" wrapText="1"/>
    </xf>
    <xf numFmtId="0" fontId="18" fillId="0" borderId="283" xfId="0" applyFont="1" applyBorder="1" applyAlignment="1">
      <alignment horizontal="left" vertical="center" wrapText="1"/>
    </xf>
    <xf numFmtId="0" fontId="17" fillId="0" borderId="285" xfId="0" applyFont="1" applyBorder="1"/>
    <xf numFmtId="0" fontId="18" fillId="0" borderId="286" xfId="0" applyFont="1" applyBorder="1" applyAlignment="1">
      <alignment horizontal="left" vertical="center" wrapText="1"/>
    </xf>
    <xf numFmtId="0" fontId="18" fillId="0" borderId="61" xfId="0" applyFont="1" applyBorder="1" applyAlignment="1">
      <alignment horizontal="left" vertical="center" wrapText="1"/>
    </xf>
    <xf numFmtId="0" fontId="18" fillId="0" borderId="52" xfId="0" applyFont="1" applyBorder="1" applyAlignment="1">
      <alignment horizontal="left" vertical="center" wrapText="1"/>
    </xf>
    <xf numFmtId="0" fontId="18" fillId="0" borderId="288" xfId="0" applyFont="1" applyBorder="1" applyAlignment="1">
      <alignment horizontal="left" vertical="center" wrapText="1"/>
    </xf>
    <xf numFmtId="0" fontId="18" fillId="0" borderId="289" xfId="0" applyFont="1" applyBorder="1" applyAlignment="1">
      <alignment horizontal="left" vertical="center" wrapText="1"/>
    </xf>
    <xf numFmtId="0" fontId="18" fillId="0" borderId="290" xfId="0" applyFont="1" applyBorder="1" applyAlignment="1">
      <alignment horizontal="left" vertical="center" wrapText="1"/>
    </xf>
    <xf numFmtId="0" fontId="18" fillId="0" borderId="291" xfId="0" applyFont="1" applyBorder="1" applyAlignment="1">
      <alignment horizontal="left" vertical="center" wrapText="1"/>
    </xf>
    <xf numFmtId="0" fontId="66" fillId="0" borderId="62" xfId="0" applyFont="1" applyBorder="1" applyAlignment="1">
      <alignment horizontal="left" vertical="center" wrapText="1"/>
    </xf>
    <xf numFmtId="0" fontId="66" fillId="0" borderId="47" xfId="0" applyFont="1" applyBorder="1" applyAlignment="1">
      <alignment horizontal="left" vertical="center" wrapText="1"/>
    </xf>
    <xf numFmtId="0" fontId="1" fillId="7" borderId="50" xfId="0" applyFont="1" applyFill="1" applyBorder="1" applyAlignment="1">
      <alignment horizontal="center" vertical="top" wrapText="1"/>
    </xf>
    <xf numFmtId="0" fontId="66" fillId="0" borderId="63" xfId="0" applyFont="1" applyBorder="1" applyAlignment="1">
      <alignment horizontal="left" vertical="center" wrapText="1"/>
    </xf>
    <xf numFmtId="0" fontId="18" fillId="0" borderId="293" xfId="0" applyFont="1" applyBorder="1" applyAlignment="1">
      <alignment horizontal="left" vertical="center" wrapText="1"/>
    </xf>
    <xf numFmtId="0" fontId="18" fillId="0" borderId="294" xfId="0" applyFont="1" applyBorder="1" applyAlignment="1">
      <alignment horizontal="left" vertical="center" wrapText="1"/>
    </xf>
    <xf numFmtId="0" fontId="18" fillId="0" borderId="295" xfId="0" applyFont="1" applyBorder="1" applyAlignment="1">
      <alignment horizontal="left" vertical="center" wrapText="1"/>
    </xf>
    <xf numFmtId="0" fontId="17" fillId="0" borderId="250" xfId="0" applyFont="1" applyBorder="1" applyAlignment="1">
      <alignment horizontal="left" vertical="center" wrapText="1"/>
    </xf>
    <xf numFmtId="0" fontId="47" fillId="3" borderId="34" xfId="0" applyFont="1" applyFill="1" applyBorder="1" applyAlignment="1">
      <alignment horizontal="left" vertical="center" wrapText="1"/>
    </xf>
    <xf numFmtId="0" fontId="18" fillId="0" borderId="296" xfId="0" applyFont="1" applyBorder="1" applyAlignment="1">
      <alignment horizontal="left" vertical="center" wrapText="1"/>
    </xf>
    <xf numFmtId="164" fontId="18" fillId="0" borderId="19" xfId="2" applyFont="1" applyFill="1" applyBorder="1" applyAlignment="1">
      <alignment horizontal="right" vertical="center" wrapText="1"/>
    </xf>
    <xf numFmtId="0" fontId="17" fillId="0" borderId="34" xfId="0" applyFont="1" applyBorder="1" applyAlignment="1">
      <alignment horizontal="center" vertical="center" wrapText="1"/>
    </xf>
    <xf numFmtId="164" fontId="18" fillId="0" borderId="52" xfId="2" applyFont="1" applyFill="1" applyBorder="1" applyAlignment="1">
      <alignment horizontal="right" vertical="center" wrapText="1"/>
    </xf>
    <xf numFmtId="0" fontId="17" fillId="0" borderId="233" xfId="0" applyFont="1" applyBorder="1" applyAlignment="1">
      <alignment horizontal="center" vertical="center" wrapText="1"/>
    </xf>
    <xf numFmtId="164" fontId="18" fillId="0" borderId="62" xfId="2" applyFont="1" applyFill="1" applyBorder="1" applyAlignment="1">
      <alignment horizontal="center" vertical="center" wrapText="1"/>
    </xf>
    <xf numFmtId="164" fontId="18" fillId="0" borderId="62" xfId="2" applyFont="1" applyFill="1" applyBorder="1" applyAlignment="1">
      <alignment horizontal="right" vertical="center" wrapText="1"/>
    </xf>
    <xf numFmtId="0" fontId="17" fillId="0" borderId="239" xfId="0" applyFont="1" applyBorder="1" applyAlignment="1">
      <alignment horizontal="center" vertical="center" wrapText="1"/>
    </xf>
    <xf numFmtId="0" fontId="1" fillId="7" borderId="17" xfId="0" applyFont="1" applyFill="1" applyBorder="1" applyAlignment="1">
      <alignment horizontal="center" vertical="top" wrapText="1"/>
    </xf>
    <xf numFmtId="0" fontId="17" fillId="0" borderId="61" xfId="0" applyFont="1" applyBorder="1"/>
    <xf numFmtId="0" fontId="17" fillId="0" borderId="238" xfId="0" applyFont="1" applyBorder="1" applyAlignment="1">
      <alignment horizontal="center" vertical="center" wrapText="1"/>
    </xf>
    <xf numFmtId="164" fontId="18" fillId="0" borderId="0" xfId="2"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42" xfId="0" applyFont="1" applyBorder="1" applyAlignment="1">
      <alignment horizontal="center" vertical="center" wrapText="1"/>
    </xf>
    <xf numFmtId="0" fontId="18" fillId="0" borderId="299" xfId="0" applyFont="1" applyBorder="1" applyAlignment="1">
      <alignment horizontal="left" vertical="center" wrapText="1"/>
    </xf>
    <xf numFmtId="0" fontId="18" fillId="0" borderId="300" xfId="0" applyFont="1" applyBorder="1" applyAlignment="1">
      <alignment horizontal="left" vertical="center" wrapText="1"/>
    </xf>
    <xf numFmtId="0" fontId="18" fillId="0" borderId="301" xfId="0" applyFont="1" applyBorder="1" applyAlignment="1">
      <alignment horizontal="left" vertical="center" wrapText="1"/>
    </xf>
    <xf numFmtId="0" fontId="17" fillId="0" borderId="50" xfId="0" applyFont="1" applyBorder="1" applyAlignment="1">
      <alignment horizontal="left" vertical="center" wrapText="1"/>
    </xf>
    <xf numFmtId="164" fontId="18" fillId="0" borderId="47" xfId="2" applyFont="1" applyBorder="1" applyAlignment="1">
      <alignment horizontal="center" vertical="center"/>
    </xf>
    <xf numFmtId="164" fontId="18" fillId="0" borderId="47" xfId="2" applyFont="1" applyBorder="1" applyAlignment="1">
      <alignment horizontal="right" vertical="center" wrapText="1"/>
    </xf>
    <xf numFmtId="0" fontId="17" fillId="0" borderId="49" xfId="0" applyFont="1" applyBorder="1" applyAlignment="1">
      <alignment horizontal="left" vertical="center"/>
    </xf>
    <xf numFmtId="0" fontId="17" fillId="0" borderId="61" xfId="0" applyFont="1" applyBorder="1" applyAlignment="1">
      <alignment horizontal="left" vertical="center"/>
    </xf>
    <xf numFmtId="0" fontId="17" fillId="0" borderId="0" xfId="0" applyFont="1" applyAlignment="1">
      <alignment horizontal="left" vertical="center"/>
    </xf>
    <xf numFmtId="164" fontId="18" fillId="0" borderId="34" xfId="2" applyFont="1" applyBorder="1" applyAlignment="1">
      <alignment horizontal="center" vertical="center"/>
    </xf>
    <xf numFmtId="164" fontId="18" fillId="0" borderId="34" xfId="2" applyFont="1" applyBorder="1" applyAlignment="1">
      <alignment horizontal="right" vertical="center" wrapText="1"/>
    </xf>
    <xf numFmtId="0" fontId="17" fillId="0" borderId="230" xfId="0" applyFont="1" applyBorder="1" applyAlignment="1">
      <alignment horizontal="center" vertical="center" wrapText="1"/>
    </xf>
    <xf numFmtId="0" fontId="17" fillId="0" borderId="34" xfId="0" applyFont="1" applyBorder="1" applyAlignment="1">
      <alignment horizontal="left" vertical="center"/>
    </xf>
    <xf numFmtId="0" fontId="47" fillId="0" borderId="34" xfId="0" applyFont="1" applyBorder="1" applyAlignment="1">
      <alignment horizontal="left" vertical="center" wrapText="1"/>
    </xf>
    <xf numFmtId="0" fontId="18" fillId="0" borderId="303" xfId="0" applyFont="1" applyBorder="1" applyAlignment="1">
      <alignment horizontal="left" vertical="center" wrapText="1"/>
    </xf>
    <xf numFmtId="164" fontId="18" fillId="0" borderId="49" xfId="2" applyFont="1" applyBorder="1" applyAlignment="1">
      <alignment horizontal="center" vertical="center"/>
    </xf>
    <xf numFmtId="164" fontId="18" fillId="0" borderId="49" xfId="2" applyFont="1" applyBorder="1" applyAlignment="1">
      <alignment horizontal="right" vertical="center" wrapText="1"/>
    </xf>
    <xf numFmtId="0" fontId="17" fillId="0" borderId="241" xfId="0" applyFont="1" applyBorder="1" applyAlignment="1">
      <alignment horizontal="center" vertical="center" wrapText="1"/>
    </xf>
    <xf numFmtId="164" fontId="18" fillId="3" borderId="47" xfId="2" applyFont="1" applyFill="1" applyBorder="1" applyAlignment="1">
      <alignment horizontal="center" vertical="center" wrapText="1"/>
    </xf>
    <xf numFmtId="164" fontId="18" fillId="3" borderId="0" xfId="2" applyFont="1" applyFill="1" applyBorder="1" applyAlignment="1">
      <alignment horizontal="right" vertical="center" wrapText="1"/>
    </xf>
    <xf numFmtId="164" fontId="68" fillId="3" borderId="49" xfId="0" applyNumberFormat="1" applyFont="1" applyFill="1" applyBorder="1" applyAlignment="1">
      <alignment horizontal="center" vertical="center" wrapText="1"/>
    </xf>
    <xf numFmtId="164" fontId="18" fillId="3" borderId="61" xfId="0" applyNumberFormat="1" applyFont="1" applyFill="1" applyBorder="1" applyAlignment="1">
      <alignment horizontal="left" vertical="center" wrapText="1"/>
    </xf>
    <xf numFmtId="0" fontId="69" fillId="0" borderId="42" xfId="0" applyFont="1" applyBorder="1" applyAlignment="1">
      <alignment horizontal="left" vertical="center" wrapText="1"/>
    </xf>
    <xf numFmtId="0" fontId="69" fillId="0" borderId="49" xfId="0" applyFont="1" applyBorder="1" applyAlignment="1">
      <alignment horizontal="left" vertical="center" wrapText="1"/>
    </xf>
    <xf numFmtId="0" fontId="69" fillId="0" borderId="61" xfId="0" applyFont="1" applyBorder="1" applyAlignment="1">
      <alignment horizontal="left" vertical="center" wrapText="1"/>
    </xf>
    <xf numFmtId="0" fontId="69" fillId="0" borderId="0" xfId="0" applyFont="1" applyAlignment="1">
      <alignment horizontal="left" vertical="center" wrapText="1"/>
    </xf>
    <xf numFmtId="0" fontId="18" fillId="0" borderId="305" xfId="0" applyFont="1" applyBorder="1" applyAlignment="1">
      <alignment horizontal="left" vertical="center" wrapText="1"/>
    </xf>
    <xf numFmtId="164" fontId="18" fillId="3" borderId="34" xfId="2" applyFont="1" applyFill="1" applyBorder="1" applyAlignment="1">
      <alignment horizontal="center" vertical="center" wrapText="1"/>
    </xf>
    <xf numFmtId="164" fontId="18" fillId="3" borderId="18" xfId="2" applyFont="1" applyFill="1" applyBorder="1" applyAlignment="1">
      <alignment horizontal="right" vertical="center" wrapText="1"/>
    </xf>
    <xf numFmtId="164" fontId="68" fillId="3" borderId="34" xfId="0" applyNumberFormat="1" applyFont="1" applyFill="1" applyBorder="1" applyAlignment="1">
      <alignment horizontal="center" vertical="center" wrapText="1"/>
    </xf>
    <xf numFmtId="164" fontId="18" fillId="3" borderId="17" xfId="0" applyNumberFormat="1" applyFont="1" applyFill="1" applyBorder="1" applyAlignment="1">
      <alignment horizontal="left" vertical="center" wrapText="1"/>
    </xf>
    <xf numFmtId="0" fontId="69" fillId="0" borderId="34" xfId="0" applyFont="1" applyBorder="1" applyAlignment="1">
      <alignment horizontal="left" vertical="center" wrapText="1"/>
    </xf>
    <xf numFmtId="0" fontId="69" fillId="0" borderId="17" xfId="0" applyFont="1" applyBorder="1" applyAlignment="1">
      <alignment horizontal="left" vertical="center" wrapText="1"/>
    </xf>
    <xf numFmtId="0" fontId="69" fillId="0" borderId="18" xfId="0" applyFont="1" applyBorder="1" applyAlignment="1">
      <alignment horizontal="left" vertical="center" wrapText="1"/>
    </xf>
    <xf numFmtId="0" fontId="69" fillId="3" borderId="19" xfId="0" applyFont="1" applyFill="1" applyBorder="1" applyAlignment="1">
      <alignment horizontal="left" vertical="center" wrapText="1"/>
    </xf>
    <xf numFmtId="0" fontId="69" fillId="0" borderId="40" xfId="0" applyFont="1" applyBorder="1" applyAlignment="1">
      <alignment horizontal="left" vertical="center" wrapText="1"/>
    </xf>
    <xf numFmtId="0" fontId="69" fillId="0" borderId="54" xfId="0" applyFont="1" applyBorder="1" applyAlignment="1">
      <alignment horizontal="left" vertical="center" wrapText="1"/>
    </xf>
    <xf numFmtId="0" fontId="69" fillId="3" borderId="40" xfId="0" applyFont="1" applyFill="1" applyBorder="1" applyAlignment="1">
      <alignment horizontal="left" vertical="center" wrapText="1"/>
    </xf>
    <xf numFmtId="0" fontId="18" fillId="0" borderId="309" xfId="0" applyFont="1" applyBorder="1" applyAlignment="1">
      <alignment horizontal="left" vertical="center" wrapText="1"/>
    </xf>
    <xf numFmtId="164" fontId="18" fillId="3" borderId="49" xfId="2" applyFont="1" applyFill="1" applyBorder="1" applyAlignment="1">
      <alignment horizontal="center" vertical="center" wrapText="1"/>
    </xf>
    <xf numFmtId="164" fontId="18" fillId="3" borderId="47" xfId="2" applyFont="1" applyFill="1" applyBorder="1" applyAlignment="1">
      <alignment horizontal="right" vertical="center" wrapText="1"/>
    </xf>
    <xf numFmtId="164" fontId="18" fillId="3" borderId="47" xfId="0" applyNumberFormat="1" applyFont="1" applyFill="1" applyBorder="1" applyAlignment="1">
      <alignment horizontal="left" vertical="center" wrapText="1"/>
    </xf>
    <xf numFmtId="0" fontId="47" fillId="0" borderId="0" xfId="0" applyFont="1" applyAlignment="1">
      <alignment horizontal="left" vertical="center" wrapText="1"/>
    </xf>
    <xf numFmtId="0" fontId="47" fillId="0" borderId="42" xfId="0" applyFont="1" applyBorder="1" applyAlignment="1">
      <alignment horizontal="left" vertical="center" wrapText="1"/>
    </xf>
    <xf numFmtId="0" fontId="47" fillId="0" borderId="54" xfId="0" applyFont="1" applyBorder="1" applyAlignment="1">
      <alignment horizontal="left" vertical="center" wrapText="1"/>
    </xf>
    <xf numFmtId="0" fontId="47" fillId="0" borderId="40" xfId="0" applyFont="1" applyBorder="1" applyAlignment="1">
      <alignment horizontal="left" vertical="center" wrapText="1"/>
    </xf>
    <xf numFmtId="0" fontId="47" fillId="0" borderId="49" xfId="0" applyFont="1" applyBorder="1" applyAlignment="1">
      <alignment horizontal="left" vertical="center" wrapText="1"/>
    </xf>
    <xf numFmtId="0" fontId="18" fillId="0" borderId="293" xfId="0" applyFont="1" applyBorder="1" applyAlignment="1">
      <alignment horizontal="justify" vertical="center" wrapText="1"/>
    </xf>
    <xf numFmtId="0" fontId="18" fillId="0" borderId="311" xfId="0" applyFont="1" applyBorder="1" applyAlignment="1">
      <alignment horizontal="justify" vertical="center" wrapText="1"/>
    </xf>
    <xf numFmtId="164" fontId="18" fillId="3" borderId="34" xfId="2" applyFont="1" applyFill="1" applyBorder="1" applyAlignment="1">
      <alignment horizontal="right" vertical="center" wrapText="1"/>
    </xf>
    <xf numFmtId="164" fontId="17" fillId="3" borderId="18" xfId="0" applyNumberFormat="1" applyFont="1" applyFill="1" applyBorder="1" applyAlignment="1">
      <alignment horizontal="center" vertical="center" wrapText="1"/>
    </xf>
    <xf numFmtId="0" fontId="47" fillId="0" borderId="47" xfId="0" applyFont="1" applyBorder="1" applyAlignment="1">
      <alignment horizontal="left" vertical="center" wrapText="1"/>
    </xf>
    <xf numFmtId="0" fontId="47" fillId="0" borderId="63" xfId="0" applyFont="1" applyBorder="1" applyAlignment="1">
      <alignment horizontal="left" vertical="center" wrapText="1"/>
    </xf>
    <xf numFmtId="0" fontId="47" fillId="0" borderId="62" xfId="0" applyFont="1" applyBorder="1" applyAlignment="1">
      <alignment horizontal="left" vertical="center" wrapText="1"/>
    </xf>
    <xf numFmtId="0" fontId="18" fillId="0" borderId="312"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29" xfId="0" applyFont="1" applyBorder="1" applyAlignment="1">
      <alignment horizontal="justify" vertical="center" wrapText="1"/>
    </xf>
    <xf numFmtId="0" fontId="47" fillId="0" borderId="19" xfId="0" applyFont="1" applyBorder="1" applyAlignment="1">
      <alignment horizontal="left" vertical="center" wrapText="1"/>
    </xf>
    <xf numFmtId="0" fontId="47" fillId="0" borderId="18" xfId="0" applyFont="1" applyBorder="1" applyAlignment="1">
      <alignment horizontal="left" vertical="center" wrapText="1"/>
    </xf>
    <xf numFmtId="0" fontId="18" fillId="0" borderId="289" xfId="0" applyFont="1" applyBorder="1" applyAlignment="1">
      <alignment horizontal="justify" vertical="center" wrapText="1"/>
    </xf>
    <xf numFmtId="0" fontId="18" fillId="0" borderId="290" xfId="0" applyFont="1" applyBorder="1" applyAlignment="1">
      <alignment horizontal="justify" vertical="center" wrapText="1"/>
    </xf>
    <xf numFmtId="164" fontId="18" fillId="3" borderId="42" xfId="2" applyFont="1" applyFill="1" applyBorder="1" applyAlignment="1">
      <alignment horizontal="right" vertical="center" wrapText="1"/>
    </xf>
    <xf numFmtId="164" fontId="17" fillId="3" borderId="0" xfId="0" applyNumberFormat="1" applyFont="1" applyFill="1" applyAlignment="1">
      <alignment horizontal="center" vertical="center" wrapText="1"/>
    </xf>
    <xf numFmtId="164" fontId="18" fillId="3" borderId="52" xfId="0" applyNumberFormat="1" applyFont="1" applyFill="1" applyBorder="1" applyAlignment="1">
      <alignment horizontal="left" vertical="center" wrapText="1"/>
    </xf>
    <xf numFmtId="0" fontId="18" fillId="0" borderId="282" xfId="0" applyFont="1" applyBorder="1" applyAlignment="1">
      <alignment horizontal="justify" vertical="center" wrapText="1"/>
    </xf>
    <xf numFmtId="164" fontId="17" fillId="3" borderId="63" xfId="0" applyNumberFormat="1" applyFont="1" applyFill="1" applyBorder="1" applyAlignment="1">
      <alignment horizontal="center" vertical="center" wrapText="1"/>
    </xf>
    <xf numFmtId="169" fontId="17" fillId="0" borderId="313" xfId="0" applyNumberFormat="1" applyFont="1" applyBorder="1" applyAlignment="1">
      <alignment horizontal="center" vertical="center" wrapText="1"/>
    </xf>
    <xf numFmtId="164" fontId="18" fillId="0" borderId="273" xfId="0" applyNumberFormat="1" applyFont="1" applyBorder="1" applyAlignment="1">
      <alignment horizontal="left" vertical="center" wrapText="1"/>
    </xf>
    <xf numFmtId="0" fontId="47" fillId="0" borderId="52" xfId="0" applyFont="1" applyBorder="1" applyAlignment="1">
      <alignment horizontal="left" vertical="center" wrapText="1"/>
    </xf>
    <xf numFmtId="0" fontId="18" fillId="0" borderId="300" xfId="0" applyFont="1" applyBorder="1" applyAlignment="1">
      <alignment horizontal="justify" vertical="center" wrapText="1"/>
    </xf>
    <xf numFmtId="0" fontId="18" fillId="0" borderId="301" xfId="0" applyFont="1" applyBorder="1" applyAlignment="1">
      <alignment horizontal="justify" vertical="center" wrapText="1"/>
    </xf>
    <xf numFmtId="164" fontId="17" fillId="0" borderId="0" xfId="2" applyFont="1" applyFill="1"/>
    <xf numFmtId="169" fontId="17" fillId="0" borderId="63" xfId="0" applyNumberFormat="1" applyFont="1" applyBorder="1" applyAlignment="1">
      <alignment horizontal="center" vertical="center" wrapText="1"/>
    </xf>
    <xf numFmtId="164" fontId="18" fillId="0" borderId="47" xfId="0" applyNumberFormat="1" applyFont="1" applyBorder="1" applyAlignment="1">
      <alignment horizontal="left" vertical="center" wrapText="1"/>
    </xf>
    <xf numFmtId="0" fontId="47" fillId="0" borderId="255" xfId="0" applyFont="1" applyBorder="1" applyAlignment="1">
      <alignment horizontal="left" vertical="center" wrapText="1"/>
    </xf>
    <xf numFmtId="164" fontId="18" fillId="3" borderId="42" xfId="2" applyFont="1" applyFill="1" applyBorder="1" applyAlignment="1">
      <alignment horizontal="center" vertical="center" wrapText="1"/>
    </xf>
    <xf numFmtId="164" fontId="17" fillId="3" borderId="54" xfId="0" applyNumberFormat="1" applyFont="1" applyFill="1" applyBorder="1" applyAlignment="1">
      <alignment horizontal="center" vertical="center" wrapText="1"/>
    </xf>
    <xf numFmtId="164" fontId="18" fillId="3" borderId="42" xfId="0" applyNumberFormat="1" applyFont="1" applyFill="1" applyBorder="1" applyAlignment="1">
      <alignment horizontal="left" vertical="center" wrapText="1"/>
    </xf>
    <xf numFmtId="0" fontId="47" fillId="0" borderId="257" xfId="0" applyFont="1" applyBorder="1" applyAlignment="1">
      <alignment horizontal="left" vertical="center" wrapText="1"/>
    </xf>
    <xf numFmtId="164" fontId="17" fillId="0" borderId="314" xfId="2" applyFont="1" applyFill="1" applyBorder="1" applyAlignment="1">
      <alignment horizontal="right" vertical="center" wrapText="1"/>
    </xf>
    <xf numFmtId="0" fontId="3" fillId="7" borderId="201" xfId="0" applyFont="1" applyFill="1" applyBorder="1" applyAlignment="1">
      <alignment horizontal="center" vertical="top" wrapText="1"/>
    </xf>
    <xf numFmtId="0" fontId="17" fillId="0" borderId="315" xfId="2" applyNumberFormat="1" applyFont="1" applyFill="1" applyBorder="1" applyAlignment="1">
      <alignment horizontal="center" vertical="center" wrapText="1"/>
    </xf>
    <xf numFmtId="164" fontId="17" fillId="0" borderId="241" xfId="2" applyFont="1" applyFill="1" applyBorder="1" applyAlignment="1">
      <alignment horizontal="right" vertical="center" wrapText="1"/>
    </xf>
    <xf numFmtId="0" fontId="3" fillId="0" borderId="19" xfId="0" applyFont="1" applyBorder="1" applyAlignment="1">
      <alignment horizontal="center" vertical="top" wrapText="1"/>
    </xf>
    <xf numFmtId="0" fontId="17" fillId="0" borderId="19" xfId="0" applyFont="1" applyBorder="1" applyAlignment="1">
      <alignment horizontal="left" vertical="center"/>
    </xf>
    <xf numFmtId="0" fontId="3" fillId="0" borderId="34" xfId="0" applyFont="1" applyBorder="1" applyAlignment="1">
      <alignment horizontal="center" vertical="top" wrapText="1"/>
    </xf>
    <xf numFmtId="0" fontId="17" fillId="0" borderId="18" xfId="0" applyFont="1" applyBorder="1" applyAlignment="1">
      <alignment horizontal="left" vertical="center"/>
    </xf>
    <xf numFmtId="0" fontId="18" fillId="0" borderId="317" xfId="0" applyFont="1" applyBorder="1" applyAlignment="1">
      <alignment horizontal="justify" vertical="center" wrapText="1"/>
    </xf>
    <xf numFmtId="0" fontId="18" fillId="0" borderId="318" xfId="0" applyFont="1" applyBorder="1" applyAlignment="1">
      <alignment horizontal="left" vertical="center" wrapText="1"/>
    </xf>
    <xf numFmtId="164" fontId="17" fillId="0" borderId="18" xfId="2" applyFont="1" applyFill="1" applyBorder="1" applyAlignment="1">
      <alignment horizontal="right" vertical="center" wrapText="1"/>
    </xf>
    <xf numFmtId="0" fontId="3" fillId="0" borderId="32" xfId="0" applyFont="1" applyBorder="1" applyAlignment="1">
      <alignment horizontal="center" vertical="top" wrapText="1"/>
    </xf>
    <xf numFmtId="0" fontId="3" fillId="0" borderId="42" xfId="0" applyFont="1" applyBorder="1" applyAlignment="1">
      <alignment horizontal="center" vertical="top" wrapText="1"/>
    </xf>
    <xf numFmtId="0" fontId="3" fillId="0" borderId="319" xfId="0" applyFont="1" applyBorder="1" applyAlignment="1">
      <alignment horizontal="center" vertical="top" wrapText="1"/>
    </xf>
    <xf numFmtId="0" fontId="3" fillId="0" borderId="67" xfId="0" applyFont="1" applyBorder="1" applyAlignment="1">
      <alignment horizontal="center" vertical="top" wrapText="1"/>
    </xf>
    <xf numFmtId="0" fontId="3" fillId="0" borderId="47" xfId="0" applyFont="1" applyBorder="1" applyAlignment="1">
      <alignment horizontal="center" vertical="top" wrapText="1"/>
    </xf>
    <xf numFmtId="0" fontId="3" fillId="0" borderId="52" xfId="0" applyFont="1" applyBorder="1" applyAlignment="1">
      <alignment horizontal="center" vertical="top" wrapText="1"/>
    </xf>
    <xf numFmtId="0" fontId="18" fillId="0" borderId="321" xfId="0" applyFont="1" applyBorder="1" applyAlignment="1">
      <alignment horizontal="justify" vertical="center" wrapText="1"/>
    </xf>
    <xf numFmtId="0" fontId="18" fillId="0" borderId="322" xfId="0" applyFont="1" applyBorder="1" applyAlignment="1">
      <alignment horizontal="left" vertical="center" wrapText="1"/>
    </xf>
    <xf numFmtId="164" fontId="18" fillId="0" borderId="41" xfId="2" applyFont="1" applyFill="1" applyBorder="1" applyAlignment="1">
      <alignment horizontal="right" vertical="center" wrapText="1"/>
    </xf>
    <xf numFmtId="164" fontId="17" fillId="0" borderId="0" xfId="2" applyFont="1" applyFill="1" applyBorder="1" applyAlignment="1">
      <alignment horizontal="right" vertical="center" wrapText="1"/>
    </xf>
    <xf numFmtId="0" fontId="3" fillId="0" borderId="23" xfId="0" applyFont="1" applyBorder="1" applyAlignment="1">
      <alignment horizontal="center" vertical="top" wrapText="1"/>
    </xf>
    <xf numFmtId="0" fontId="3" fillId="0" borderId="100" xfId="0" applyFont="1" applyBorder="1" applyAlignment="1">
      <alignment horizontal="center" vertical="top" wrapText="1"/>
    </xf>
    <xf numFmtId="0" fontId="18" fillId="0" borderId="281" xfId="0" applyFont="1" applyBorder="1" applyAlignment="1">
      <alignment horizontal="justify" vertical="center" wrapText="1"/>
    </xf>
    <xf numFmtId="0" fontId="18" fillId="0" borderId="323" xfId="0" applyFont="1" applyBorder="1" applyAlignment="1">
      <alignment horizontal="justify" vertical="center" wrapText="1"/>
    </xf>
    <xf numFmtId="0" fontId="18" fillId="0" borderId="61" xfId="0" applyFont="1" applyBorder="1" applyAlignment="1">
      <alignment horizontal="justify" vertical="center" wrapText="1"/>
    </xf>
    <xf numFmtId="0" fontId="3" fillId="0" borderId="7" xfId="0" applyFont="1" applyBorder="1" applyAlignment="1">
      <alignment horizontal="center" vertical="top" wrapText="1"/>
    </xf>
    <xf numFmtId="0" fontId="3" fillId="0" borderId="77" xfId="0" applyFont="1" applyBorder="1" applyAlignment="1">
      <alignment horizontal="center" vertical="top" wrapText="1"/>
    </xf>
    <xf numFmtId="0" fontId="3" fillId="0" borderId="198" xfId="0" applyFont="1" applyBorder="1" applyAlignment="1">
      <alignment horizontal="center" vertical="top" wrapText="1"/>
    </xf>
    <xf numFmtId="0" fontId="3" fillId="0" borderId="76" xfId="0" applyFont="1" applyBorder="1" applyAlignment="1">
      <alignment horizontal="center" vertical="top" wrapText="1"/>
    </xf>
    <xf numFmtId="0" fontId="3" fillId="0" borderId="202" xfId="0" applyFont="1" applyBorder="1" applyAlignment="1">
      <alignment horizontal="center" vertical="top" wrapText="1"/>
    </xf>
    <xf numFmtId="164" fontId="18" fillId="0" borderId="42" xfId="2" applyFont="1" applyFill="1" applyBorder="1" applyAlignment="1">
      <alignment vertical="center" wrapText="1"/>
    </xf>
    <xf numFmtId="0" fontId="17" fillId="0" borderId="43" xfId="0" applyFont="1" applyBorder="1" applyAlignment="1">
      <alignment horizontal="center" vertical="center" wrapText="1"/>
    </xf>
    <xf numFmtId="0" fontId="18" fillId="0" borderId="42" xfId="0" applyFont="1" applyBorder="1" applyAlignment="1">
      <alignment horizontal="justify" vertical="center" wrapText="1"/>
    </xf>
    <xf numFmtId="164" fontId="18" fillId="0" borderId="49" xfId="2" applyFont="1" applyFill="1" applyBorder="1" applyAlignment="1">
      <alignment vertical="center" wrapText="1"/>
    </xf>
    <xf numFmtId="0" fontId="17" fillId="0" borderId="55" xfId="0" applyFont="1" applyBorder="1" applyAlignment="1">
      <alignment horizontal="center" vertical="center" wrapText="1"/>
    </xf>
    <xf numFmtId="0" fontId="3" fillId="7" borderId="6" xfId="0" applyFont="1" applyFill="1" applyBorder="1" applyAlignment="1">
      <alignment horizontal="center" vertical="top" wrapText="1"/>
    </xf>
    <xf numFmtId="0" fontId="18" fillId="0" borderId="324" xfId="0" applyFont="1" applyBorder="1" applyAlignment="1">
      <alignment horizontal="left" vertical="center" wrapText="1"/>
    </xf>
    <xf numFmtId="0" fontId="18" fillId="0" borderId="0" xfId="0" applyFont="1" applyAlignment="1">
      <alignment horizontal="justify" vertical="center" wrapText="1"/>
    </xf>
    <xf numFmtId="0" fontId="18" fillId="0" borderId="243" xfId="0" applyFont="1" applyBorder="1" applyAlignment="1">
      <alignment horizontal="justify" vertical="center" wrapText="1"/>
    </xf>
    <xf numFmtId="164" fontId="18" fillId="0" borderId="47" xfId="2" applyFont="1" applyFill="1" applyBorder="1" applyAlignment="1">
      <alignment vertical="center" wrapText="1"/>
    </xf>
    <xf numFmtId="0" fontId="17" fillId="0" borderId="108" xfId="0" applyFont="1" applyBorder="1" applyAlignment="1">
      <alignment horizontal="center" vertical="center" wrapText="1"/>
    </xf>
    <xf numFmtId="0" fontId="18" fillId="0" borderId="325" xfId="0" applyFont="1" applyBorder="1" applyAlignment="1">
      <alignment horizontal="left" vertical="center" wrapText="1"/>
    </xf>
    <xf numFmtId="0" fontId="18" fillId="0" borderId="326" xfId="0" applyFont="1" applyBorder="1" applyAlignment="1">
      <alignment horizontal="justify" vertical="center" wrapText="1"/>
    </xf>
    <xf numFmtId="0" fontId="18" fillId="0" borderId="47" xfId="0" applyFont="1" applyBorder="1" applyAlignment="1">
      <alignment horizontal="justify" vertical="center" wrapText="1"/>
    </xf>
    <xf numFmtId="0" fontId="17" fillId="0" borderId="252" xfId="0" applyFont="1" applyBorder="1" applyAlignment="1">
      <alignment horizontal="center" vertical="center" wrapText="1"/>
    </xf>
    <xf numFmtId="0" fontId="3" fillId="0" borderId="5" xfId="0" applyFont="1" applyBorder="1" applyAlignment="1">
      <alignment horizontal="center" vertical="top" wrapText="1"/>
    </xf>
    <xf numFmtId="0" fontId="3" fillId="0" borderId="30" xfId="0" applyFont="1" applyBorder="1" applyAlignment="1">
      <alignment horizontal="center" vertical="top" wrapText="1"/>
    </xf>
    <xf numFmtId="0" fontId="17" fillId="0" borderId="234" xfId="0" applyFont="1" applyBorder="1" applyAlignment="1">
      <alignment horizontal="left" vertical="center" wrapText="1"/>
    </xf>
    <xf numFmtId="0" fontId="17" fillId="0" borderId="232" xfId="0" applyFont="1" applyBorder="1" applyAlignment="1">
      <alignment horizontal="center" vertical="center" wrapText="1"/>
    </xf>
    <xf numFmtId="0" fontId="17" fillId="0" borderId="263" xfId="0" applyFont="1" applyBorder="1" applyAlignment="1">
      <alignment horizontal="left" vertical="center" wrapText="1"/>
    </xf>
    <xf numFmtId="0" fontId="1" fillId="0" borderId="327" xfId="0" applyFont="1" applyBorder="1" applyAlignment="1">
      <alignment horizontal="justify" vertical="center" wrapText="1"/>
    </xf>
    <xf numFmtId="0" fontId="17" fillId="0" borderId="245" xfId="0" applyFont="1" applyBorder="1" applyAlignment="1">
      <alignment horizontal="center" vertical="center" wrapText="1"/>
    </xf>
    <xf numFmtId="0" fontId="1" fillId="0" borderId="328" xfId="0" applyFont="1" applyBorder="1" applyAlignment="1">
      <alignment horizontal="justify" vertical="center" wrapText="1"/>
    </xf>
    <xf numFmtId="164" fontId="18" fillId="0" borderId="40" xfId="2" applyFont="1" applyFill="1" applyBorder="1" applyAlignment="1">
      <alignment horizontal="center" vertical="center" wrapText="1"/>
    </xf>
    <xf numFmtId="0" fontId="17" fillId="0" borderId="231" xfId="0" applyFont="1" applyBorder="1" applyAlignment="1">
      <alignment horizontal="center" vertical="center" wrapText="1"/>
    </xf>
    <xf numFmtId="0" fontId="3" fillId="7" borderId="84" xfId="0" applyFont="1" applyFill="1" applyBorder="1" applyAlignment="1">
      <alignment horizontal="center" vertical="top" wrapText="1"/>
    </xf>
    <xf numFmtId="0" fontId="17" fillId="0" borderId="240" xfId="0" applyFont="1" applyBorder="1" applyAlignment="1">
      <alignment horizontal="left" vertical="center" wrapText="1"/>
    </xf>
    <xf numFmtId="0" fontId="17" fillId="3" borderId="241" xfId="0" applyFont="1" applyFill="1" applyBorder="1" applyAlignment="1">
      <alignment horizontal="center" vertical="center" wrapText="1"/>
    </xf>
    <xf numFmtId="0" fontId="3" fillId="0" borderId="24" xfId="0" applyFont="1" applyBorder="1" applyAlignment="1">
      <alignment horizontal="center" vertical="top" wrapText="1"/>
    </xf>
    <xf numFmtId="164" fontId="18" fillId="0" borderId="49" xfId="2" applyFont="1" applyFill="1" applyBorder="1" applyAlignment="1">
      <alignment horizontal="right" vertical="center" wrapText="1"/>
    </xf>
    <xf numFmtId="0" fontId="17" fillId="0" borderId="313" xfId="0" applyFont="1" applyBorder="1" applyAlignment="1">
      <alignment horizontal="center" vertical="center" wrapText="1"/>
    </xf>
    <xf numFmtId="0" fontId="1" fillId="0" borderId="273" xfId="0" applyFont="1" applyBorder="1" applyAlignment="1">
      <alignment horizontal="justify" vertical="center" wrapText="1"/>
    </xf>
    <xf numFmtId="0" fontId="17" fillId="3" borderId="249" xfId="0" applyFont="1" applyFill="1" applyBorder="1" applyAlignment="1">
      <alignment horizontal="center" vertical="center" wrapText="1"/>
    </xf>
    <xf numFmtId="0" fontId="17" fillId="3" borderId="261" xfId="0" applyFont="1" applyFill="1" applyBorder="1" applyAlignment="1">
      <alignment horizontal="center" vertical="center" wrapText="1"/>
    </xf>
    <xf numFmtId="0" fontId="3" fillId="0" borderId="93" xfId="0" applyFont="1" applyBorder="1" applyAlignment="1">
      <alignment horizontal="center" vertical="top" wrapText="1"/>
    </xf>
    <xf numFmtId="0" fontId="3" fillId="0" borderId="25" xfId="0" applyFont="1" applyBorder="1" applyAlignment="1">
      <alignment horizontal="center" vertical="top" wrapText="1"/>
    </xf>
    <xf numFmtId="0" fontId="18" fillId="0" borderId="205" xfId="0" applyFont="1" applyBorder="1" applyAlignment="1">
      <alignment horizontal="justify" vertical="center" wrapText="1"/>
    </xf>
    <xf numFmtId="0" fontId="17" fillId="0" borderId="237" xfId="0" applyFont="1" applyBorder="1" applyAlignment="1">
      <alignment horizontal="left" vertical="center" wrapText="1"/>
    </xf>
    <xf numFmtId="0" fontId="1" fillId="0" borderId="29" xfId="0" applyFont="1" applyBorder="1" applyAlignment="1">
      <alignment horizontal="justify" vertical="center" wrapText="1"/>
    </xf>
    <xf numFmtId="164" fontId="18" fillId="0" borderId="52" xfId="2" applyFont="1" applyFill="1" applyBorder="1" applyAlignment="1">
      <alignment horizontal="center" vertical="center" wrapText="1"/>
    </xf>
    <xf numFmtId="0" fontId="17" fillId="3" borderId="242" xfId="0" applyFont="1" applyFill="1" applyBorder="1" applyAlignment="1">
      <alignment horizontal="center" vertical="center" wrapText="1"/>
    </xf>
    <xf numFmtId="0" fontId="18" fillId="0" borderId="329" xfId="0" applyFont="1" applyBorder="1" applyAlignment="1">
      <alignment horizontal="left" vertical="center" wrapText="1"/>
    </xf>
    <xf numFmtId="0" fontId="3" fillId="0" borderId="87" xfId="0" applyFont="1" applyBorder="1" applyAlignment="1">
      <alignment horizontal="center" vertical="top" wrapText="1"/>
    </xf>
    <xf numFmtId="0" fontId="18" fillId="0" borderId="330" xfId="0" applyFont="1" applyBorder="1" applyAlignment="1">
      <alignment horizontal="justify" vertical="center" wrapText="1"/>
    </xf>
    <xf numFmtId="0" fontId="17" fillId="0" borderId="264" xfId="0" applyFont="1" applyBorder="1" applyAlignment="1">
      <alignment horizontal="left" vertical="center" wrapText="1"/>
    </xf>
    <xf numFmtId="0" fontId="18" fillId="3" borderId="277" xfId="0" applyFont="1" applyFill="1" applyBorder="1" applyAlignment="1">
      <alignment horizontal="left" vertical="center" wrapText="1"/>
    </xf>
    <xf numFmtId="0" fontId="18" fillId="0" borderId="18" xfId="0" applyFont="1" applyBorder="1" applyAlignment="1">
      <alignment horizontal="justify" vertical="center" wrapText="1"/>
    </xf>
    <xf numFmtId="0" fontId="17" fillId="0" borderId="266" xfId="0" applyFont="1" applyBorder="1" applyAlignment="1">
      <alignment horizontal="left" vertical="center" wrapText="1"/>
    </xf>
    <xf numFmtId="0" fontId="18" fillId="3" borderId="9" xfId="0" applyFont="1" applyFill="1" applyBorder="1" applyAlignment="1">
      <alignment horizontal="center" vertical="center" wrapText="1"/>
    </xf>
    <xf numFmtId="0" fontId="18" fillId="0" borderId="210" xfId="0" applyFont="1" applyBorder="1" applyAlignment="1">
      <alignment horizontal="justify" vertical="center" wrapText="1"/>
    </xf>
    <xf numFmtId="0" fontId="17" fillId="0" borderId="236" xfId="0" applyFont="1" applyBorder="1" applyAlignment="1">
      <alignment horizontal="left" vertical="center" wrapText="1"/>
    </xf>
    <xf numFmtId="164" fontId="18" fillId="0" borderId="34" xfId="2" applyFont="1" applyFill="1" applyBorder="1" applyAlignment="1">
      <alignment vertical="center" wrapText="1"/>
    </xf>
    <xf numFmtId="0" fontId="17" fillId="3" borderId="18" xfId="0" applyFont="1" applyFill="1" applyBorder="1" applyAlignment="1">
      <alignment horizontal="center" vertical="center" wrapText="1"/>
    </xf>
    <xf numFmtId="0" fontId="18" fillId="3" borderId="34" xfId="0" applyFont="1" applyFill="1" applyBorder="1" applyAlignment="1">
      <alignment horizontal="left" vertical="center" wrapText="1"/>
    </xf>
    <xf numFmtId="0" fontId="18" fillId="3" borderId="42" xfId="0" applyFont="1" applyFill="1" applyBorder="1" applyAlignment="1">
      <alignment horizontal="center" vertical="center" wrapText="1"/>
    </xf>
    <xf numFmtId="0" fontId="18" fillId="0" borderId="28" xfId="0" applyFont="1" applyBorder="1" applyAlignment="1">
      <alignment horizontal="justify" vertical="center" wrapText="1"/>
    </xf>
    <xf numFmtId="0" fontId="17" fillId="0" borderId="255" xfId="0" applyFont="1" applyBorder="1" applyAlignment="1">
      <alignment horizontal="left" vertical="center" wrapText="1"/>
    </xf>
    <xf numFmtId="0" fontId="17" fillId="0" borderId="258" xfId="0" applyFont="1" applyBorder="1" applyAlignment="1">
      <alignment horizontal="center" vertical="center" wrapText="1"/>
    </xf>
    <xf numFmtId="0" fontId="17" fillId="0" borderId="255" xfId="0" applyFont="1" applyBorder="1" applyAlignment="1">
      <alignment vertical="center" wrapText="1"/>
    </xf>
    <xf numFmtId="0" fontId="3" fillId="7" borderId="210" xfId="0" applyFont="1" applyFill="1" applyBorder="1" applyAlignment="1">
      <alignment horizontal="center" vertical="top" wrapText="1"/>
    </xf>
    <xf numFmtId="0" fontId="18" fillId="0" borderId="200" xfId="0" applyFont="1" applyBorder="1" applyAlignment="1">
      <alignment horizontal="justify" vertical="center" wrapText="1"/>
    </xf>
    <xf numFmtId="164" fontId="18" fillId="0" borderId="0" xfId="2" applyFont="1" applyFill="1" applyBorder="1" applyAlignment="1">
      <alignment horizontal="right" vertical="center" wrapText="1"/>
    </xf>
    <xf numFmtId="0" fontId="17" fillId="0" borderId="52" xfId="0" applyFont="1" applyBorder="1" applyAlignment="1">
      <alignment horizontal="center" vertical="center" wrapText="1"/>
    </xf>
    <xf numFmtId="0" fontId="3" fillId="0" borderId="95" xfId="0" applyFont="1" applyBorder="1" applyAlignment="1">
      <alignment horizontal="center" vertical="top" wrapText="1"/>
    </xf>
    <xf numFmtId="0" fontId="3" fillId="0" borderId="331" xfId="0" applyFont="1" applyBorder="1" applyAlignment="1">
      <alignment horizontal="center" vertical="top" wrapText="1"/>
    </xf>
    <xf numFmtId="0" fontId="3" fillId="0" borderId="332" xfId="0" applyFont="1" applyBorder="1" applyAlignment="1">
      <alignment horizontal="center" vertical="top" wrapText="1"/>
    </xf>
    <xf numFmtId="0" fontId="3" fillId="0" borderId="84" xfId="0" applyFont="1" applyBorder="1" applyAlignment="1">
      <alignment horizontal="center" vertical="top" wrapText="1"/>
    </xf>
    <xf numFmtId="0" fontId="17" fillId="0" borderId="257" xfId="0" applyFont="1" applyBorder="1" applyAlignment="1">
      <alignment vertical="center" wrapText="1"/>
    </xf>
    <xf numFmtId="0" fontId="18" fillId="0" borderId="17" xfId="0" applyFont="1" applyBorder="1"/>
    <xf numFmtId="0" fontId="3" fillId="0" borderId="31" xfId="0" applyFont="1" applyBorder="1" applyAlignment="1">
      <alignment horizontal="center" vertical="top" wrapText="1"/>
    </xf>
    <xf numFmtId="0" fontId="70" fillId="3" borderId="42" xfId="0" applyFont="1" applyFill="1" applyBorder="1" applyAlignment="1">
      <alignment horizontal="center" vertical="center" wrapText="1"/>
    </xf>
    <xf numFmtId="0" fontId="1" fillId="0" borderId="67" xfId="0" applyFont="1" applyBorder="1" applyAlignment="1">
      <alignment horizontal="justify" vertical="center" wrapText="1"/>
    </xf>
    <xf numFmtId="0" fontId="18" fillId="0" borderId="61" xfId="0" applyFont="1" applyBorder="1" applyAlignment="1">
      <alignment horizontal="center" vertical="center" wrapText="1"/>
    </xf>
    <xf numFmtId="0" fontId="17" fillId="0" borderId="261" xfId="0" applyFont="1" applyBorder="1" applyAlignment="1">
      <alignment horizontal="left" vertical="center" wrapText="1"/>
    </xf>
    <xf numFmtId="0" fontId="68" fillId="0" borderId="241" xfId="0" applyFont="1" applyBorder="1" applyAlignment="1">
      <alignment horizontal="left" vertical="center" wrapText="1"/>
    </xf>
    <xf numFmtId="0" fontId="17" fillId="0" borderId="235" xfId="0" applyFont="1" applyBorder="1" applyAlignment="1">
      <alignment horizontal="center" vertical="center" wrapText="1"/>
    </xf>
    <xf numFmtId="0" fontId="18" fillId="0" borderId="17" xfId="0" applyFont="1" applyBorder="1" applyAlignment="1">
      <alignment horizontal="justify" vertical="center" wrapText="1"/>
    </xf>
    <xf numFmtId="0" fontId="3" fillId="7" borderId="100" xfId="0" applyFont="1" applyFill="1" applyBorder="1" applyAlignment="1">
      <alignment horizontal="center" vertical="top" wrapText="1"/>
    </xf>
    <xf numFmtId="0" fontId="3" fillId="0" borderId="28" xfId="0" applyFont="1" applyBorder="1" applyAlignment="1">
      <alignment horizontal="center" vertical="top" wrapText="1"/>
    </xf>
    <xf numFmtId="0" fontId="17" fillId="0" borderId="230" xfId="0" applyFont="1" applyBorder="1" applyAlignment="1">
      <alignment horizontal="left" vertical="center" wrapText="1"/>
    </xf>
    <xf numFmtId="0" fontId="17" fillId="0" borderId="250" xfId="0" applyFont="1" applyBorder="1" applyAlignment="1">
      <alignment horizontal="center" vertical="center" wrapText="1"/>
    </xf>
    <xf numFmtId="0" fontId="17" fillId="0" borderId="262" xfId="0" applyFont="1" applyBorder="1" applyAlignment="1">
      <alignment horizontal="left" vertical="center" wrapText="1"/>
    </xf>
    <xf numFmtId="164" fontId="18" fillId="0" borderId="40" xfId="2" applyFont="1" applyFill="1" applyBorder="1" applyAlignment="1">
      <alignment horizontal="center" vertical="center"/>
    </xf>
    <xf numFmtId="164" fontId="18" fillId="0" borderId="42" xfId="2" applyFont="1" applyFill="1" applyBorder="1" applyAlignment="1">
      <alignment vertical="center"/>
    </xf>
    <xf numFmtId="0" fontId="3" fillId="0" borderId="201" xfId="0" applyFont="1" applyBorder="1" applyAlignment="1">
      <alignment horizontal="center" vertical="top" wrapText="1"/>
    </xf>
    <xf numFmtId="0" fontId="18" fillId="0" borderId="9" xfId="0" applyFont="1" applyBorder="1" applyAlignment="1">
      <alignment horizontal="justify" vertical="center" wrapText="1"/>
    </xf>
    <xf numFmtId="0" fontId="1" fillId="0" borderId="49" xfId="0" applyFont="1" applyBorder="1" applyAlignment="1">
      <alignment horizontal="justify" vertical="center" wrapText="1"/>
    </xf>
    <xf numFmtId="164" fontId="18" fillId="0" borderId="19" xfId="2" applyFont="1" applyFill="1" applyBorder="1" applyAlignment="1">
      <alignment horizontal="center" vertical="center"/>
    </xf>
    <xf numFmtId="164" fontId="18" fillId="0" borderId="34" xfId="2" applyFont="1" applyFill="1" applyBorder="1" applyAlignment="1">
      <alignment vertical="center"/>
    </xf>
    <xf numFmtId="0" fontId="18" fillId="0" borderId="41" xfId="0" applyFont="1" applyBorder="1" applyAlignment="1">
      <alignment horizontal="justify" vertical="center" wrapText="1"/>
    </xf>
    <xf numFmtId="0" fontId="17" fillId="0" borderId="237" xfId="0" applyFont="1" applyBorder="1" applyAlignment="1">
      <alignment horizontal="center" vertical="center" wrapText="1"/>
    </xf>
    <xf numFmtId="0" fontId="3" fillId="0" borderId="62" xfId="0" applyFont="1" applyBorder="1" applyAlignment="1">
      <alignment horizontal="center" vertical="top" wrapText="1"/>
    </xf>
    <xf numFmtId="0" fontId="1" fillId="0" borderId="29" xfId="0" applyFont="1" applyBorder="1" applyAlignment="1">
      <alignment horizontal="center" vertical="center" wrapText="1"/>
    </xf>
    <xf numFmtId="0" fontId="17" fillId="0" borderId="255" xfId="0" applyFont="1" applyBorder="1" applyAlignment="1">
      <alignment horizontal="center" vertical="center" wrapText="1"/>
    </xf>
    <xf numFmtId="0" fontId="3" fillId="0" borderId="26" xfId="0" applyFont="1" applyBorder="1" applyAlignment="1">
      <alignment horizontal="center" vertical="top" wrapText="1"/>
    </xf>
    <xf numFmtId="0" fontId="3" fillId="0" borderId="40" xfId="0" applyFont="1" applyBorder="1" applyAlignment="1">
      <alignment horizontal="center" vertical="top" wrapText="1"/>
    </xf>
    <xf numFmtId="0" fontId="17" fillId="0" borderId="240" xfId="0" applyFont="1" applyBorder="1" applyAlignment="1">
      <alignment horizontal="center" vertical="center" wrapText="1"/>
    </xf>
    <xf numFmtId="164" fontId="22" fillId="0" borderId="34" xfId="2" applyFont="1" applyFill="1" applyBorder="1" applyAlignment="1">
      <alignment horizontal="center" vertical="center"/>
    </xf>
    <xf numFmtId="164" fontId="22" fillId="0" borderId="34" xfId="2" applyFont="1" applyFill="1" applyBorder="1" applyAlignment="1">
      <alignment horizontal="right" vertical="center"/>
    </xf>
    <xf numFmtId="0" fontId="47" fillId="0" borderId="315" xfId="0" applyFont="1" applyBorder="1" applyAlignment="1">
      <alignment horizontal="center" vertical="center"/>
    </xf>
    <xf numFmtId="0" fontId="22" fillId="0" borderId="246" xfId="0" applyFont="1" applyBorder="1" applyAlignment="1">
      <alignment horizontal="left" vertical="center"/>
    </xf>
    <xf numFmtId="0" fontId="18" fillId="11" borderId="41" xfId="0" applyFont="1" applyFill="1" applyBorder="1" applyAlignment="1">
      <alignment horizontal="center" vertical="center" wrapText="1"/>
    </xf>
    <xf numFmtId="0" fontId="18" fillId="0" borderId="62" xfId="0" applyFont="1" applyBorder="1" applyAlignment="1">
      <alignment horizontal="justify" vertical="center" wrapText="1"/>
    </xf>
    <xf numFmtId="1" fontId="17" fillId="0" borderId="249" xfId="0" applyNumberFormat="1" applyFont="1" applyBorder="1" applyAlignment="1">
      <alignment horizontal="center" vertical="center" wrapText="1"/>
    </xf>
    <xf numFmtId="9" fontId="17" fillId="0" borderId="246" xfId="0" applyNumberFormat="1" applyFont="1" applyBorder="1" applyAlignment="1">
      <alignment horizontal="left" vertical="center" wrapText="1"/>
    </xf>
    <xf numFmtId="0" fontId="17" fillId="0" borderId="0" xfId="0" applyFont="1" applyAlignment="1">
      <alignment horizontal="center"/>
    </xf>
    <xf numFmtId="164" fontId="18" fillId="0" borderId="49" xfId="2" applyFont="1" applyFill="1" applyBorder="1" applyAlignment="1">
      <alignment horizontal="center" vertical="center"/>
    </xf>
    <xf numFmtId="164" fontId="18" fillId="0" borderId="34" xfId="2" applyFont="1" applyFill="1" applyBorder="1" applyAlignment="1">
      <alignment horizontal="right" vertical="center"/>
    </xf>
    <xf numFmtId="0" fontId="17" fillId="0" borderId="315"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justify" vertical="center" wrapText="1"/>
    </xf>
    <xf numFmtId="0" fontId="17" fillId="0" borderId="257" xfId="0" applyFont="1" applyBorder="1" applyAlignment="1">
      <alignment horizontal="left" vertical="center" wrapText="1"/>
    </xf>
    <xf numFmtId="9" fontId="17" fillId="0" borderId="231" xfId="0" applyNumberFormat="1" applyFont="1" applyBorder="1" applyAlignment="1">
      <alignment horizontal="center" vertical="center" wrapText="1"/>
    </xf>
    <xf numFmtId="0" fontId="17" fillId="0" borderId="272" xfId="0" applyFont="1" applyBorder="1" applyAlignment="1">
      <alignment horizontal="left" vertical="center" wrapText="1"/>
    </xf>
    <xf numFmtId="0" fontId="17" fillId="0" borderId="0" xfId="0" applyFont="1" applyAlignment="1">
      <alignment vertical="center" wrapText="1"/>
    </xf>
    <xf numFmtId="0" fontId="68" fillId="0" borderId="0" xfId="0" applyFont="1" applyAlignment="1">
      <alignment vertical="center" wrapText="1"/>
    </xf>
    <xf numFmtId="0" fontId="67" fillId="0" borderId="34" xfId="0" applyFont="1" applyBorder="1" applyAlignment="1">
      <alignment horizontal="left" vertical="center" wrapText="1"/>
    </xf>
    <xf numFmtId="0" fontId="17" fillId="0" borderId="265" xfId="0" applyFont="1" applyBorder="1" applyAlignment="1">
      <alignment horizontal="center" vertical="center" wrapText="1"/>
    </xf>
    <xf numFmtId="0" fontId="18" fillId="0" borderId="32" xfId="0" applyFont="1" applyBorder="1" applyAlignment="1">
      <alignment horizontal="justify" vertical="center" wrapText="1"/>
    </xf>
    <xf numFmtId="0" fontId="67" fillId="0" borderId="233" xfId="0" applyFont="1" applyBorder="1" applyAlignment="1">
      <alignment horizontal="left" vertical="center" wrapText="1"/>
    </xf>
    <xf numFmtId="0" fontId="18" fillId="0" borderId="278" xfId="0" applyFont="1" applyBorder="1" applyAlignment="1">
      <alignment horizontal="justify" vertical="center" wrapText="1"/>
    </xf>
    <xf numFmtId="0" fontId="67" fillId="0" borderId="298" xfId="0" applyFont="1" applyBorder="1" applyAlignment="1">
      <alignment horizontal="left" vertical="center" wrapText="1"/>
    </xf>
    <xf numFmtId="0" fontId="47" fillId="0" borderId="17" xfId="0" applyFont="1" applyBorder="1" applyAlignment="1">
      <alignment horizontal="left" vertical="center" wrapText="1"/>
    </xf>
    <xf numFmtId="0" fontId="1" fillId="0" borderId="210" xfId="0" applyFont="1" applyBorder="1" applyAlignment="1">
      <alignment horizontal="justify" vertical="center" wrapText="1"/>
    </xf>
    <xf numFmtId="0" fontId="17" fillId="0" borderId="302" xfId="0" applyFont="1" applyBorder="1" applyAlignment="1">
      <alignment horizontal="left" vertical="center" wrapText="1"/>
    </xf>
    <xf numFmtId="0" fontId="1" fillId="0" borderId="50" xfId="0" applyFont="1" applyBorder="1" applyAlignment="1">
      <alignment horizontal="justify" vertical="center" wrapText="1"/>
    </xf>
    <xf numFmtId="0" fontId="17" fillId="0" borderId="1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35" xfId="0" applyFont="1" applyBorder="1" applyAlignment="1">
      <alignment horizontal="left" vertical="center" wrapText="1"/>
    </xf>
    <xf numFmtId="0" fontId="17" fillId="0" borderId="336" xfId="0" applyFont="1" applyBorder="1" applyAlignment="1">
      <alignment horizontal="left" vertical="center" wrapText="1"/>
    </xf>
    <xf numFmtId="0" fontId="47" fillId="0" borderId="237" xfId="0" applyFont="1" applyBorder="1" applyAlignment="1">
      <alignment horizontal="left" vertical="center" wrapText="1"/>
    </xf>
    <xf numFmtId="0" fontId="1" fillId="0" borderId="80" xfId="0" applyFont="1" applyBorder="1" applyAlignment="1">
      <alignment horizontal="justify" vertical="center" wrapText="1"/>
    </xf>
    <xf numFmtId="0" fontId="17" fillId="3" borderId="34" xfId="0" applyFont="1" applyFill="1" applyBorder="1" applyAlignment="1">
      <alignment horizontal="center" vertical="center" wrapText="1"/>
    </xf>
    <xf numFmtId="0" fontId="1" fillId="0" borderId="95" xfId="0" applyFont="1" applyBorder="1" applyAlignment="1">
      <alignment horizontal="justify" vertical="center" wrapText="1"/>
    </xf>
    <xf numFmtId="0" fontId="17" fillId="3" borderId="0" xfId="0" applyFont="1" applyFill="1" applyAlignment="1">
      <alignment horizontal="center" vertical="center" wrapText="1"/>
    </xf>
    <xf numFmtId="164" fontId="20" fillId="4" borderId="105" xfId="2" applyFont="1" applyFill="1" applyBorder="1" applyAlignment="1">
      <alignment horizontal="center" vertical="center" wrapText="1"/>
    </xf>
    <xf numFmtId="164" fontId="20" fillId="4" borderId="109" xfId="2" applyFont="1" applyFill="1" applyBorder="1" applyAlignment="1">
      <alignment horizontal="center" vertical="center" wrapText="1"/>
    </xf>
    <xf numFmtId="164" fontId="66" fillId="4" borderId="252" xfId="0" applyNumberFormat="1" applyFont="1" applyFill="1" applyBorder="1" applyAlignment="1">
      <alignment horizontal="center" vertical="center" wrapText="1"/>
    </xf>
    <xf numFmtId="0" fontId="3" fillId="4" borderId="79" xfId="0" applyFont="1" applyFill="1" applyBorder="1" applyAlignment="1">
      <alignment horizontal="center" vertical="top" wrapText="1"/>
    </xf>
    <xf numFmtId="0" fontId="3" fillId="4" borderId="79" xfId="0" applyFont="1" applyFill="1" applyBorder="1" applyAlignment="1">
      <alignment horizontal="center" vertical="center" wrapText="1"/>
    </xf>
    <xf numFmtId="164" fontId="66" fillId="4" borderId="232" xfId="0" applyNumberFormat="1" applyFont="1" applyFill="1" applyBorder="1" applyAlignment="1">
      <alignment horizontal="center" vertical="center" wrapText="1"/>
    </xf>
    <xf numFmtId="0" fontId="17" fillId="0" borderId="0" xfId="0" applyFont="1" applyAlignment="1">
      <alignment horizontal="center" vertical="center"/>
    </xf>
    <xf numFmtId="0" fontId="20" fillId="6" borderId="63" xfId="0" applyFont="1" applyFill="1" applyBorder="1" applyAlignment="1">
      <alignment horizontal="center" vertical="center" wrapText="1"/>
    </xf>
    <xf numFmtId="0" fontId="66" fillId="6" borderId="34" xfId="0" applyFont="1" applyFill="1" applyBorder="1" applyAlignment="1">
      <alignment horizontal="center" vertical="center" wrapText="1"/>
    </xf>
    <xf numFmtId="0" fontId="66" fillId="6" borderId="315" xfId="0" applyFont="1" applyFill="1" applyBorder="1" applyAlignment="1">
      <alignment horizontal="center" vertical="center" wrapText="1"/>
    </xf>
    <xf numFmtId="0" fontId="66" fillId="6" borderId="246" xfId="0" applyFont="1" applyFill="1" applyBorder="1" applyAlignment="1">
      <alignment horizontal="center" vertical="center" wrapText="1"/>
    </xf>
    <xf numFmtId="0" fontId="66" fillId="6" borderId="249" xfId="0" applyFont="1" applyFill="1" applyBorder="1" applyAlignment="1">
      <alignment horizontal="center" vertical="center" wrapText="1"/>
    </xf>
    <xf numFmtId="0" fontId="66" fillId="6" borderId="345" xfId="0" applyFont="1" applyFill="1" applyBorder="1" applyAlignment="1">
      <alignment horizontal="center" vertical="center" wrapText="1"/>
    </xf>
    <xf numFmtId="164" fontId="18" fillId="0" borderId="62"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47" fillId="3" borderId="40" xfId="0" applyFont="1" applyFill="1" applyBorder="1" applyAlignment="1">
      <alignment horizontal="left" vertical="center" wrapText="1"/>
    </xf>
    <xf numFmtId="0" fontId="1" fillId="0" borderId="66" xfId="0" applyFont="1" applyBorder="1" applyAlignment="1">
      <alignment horizontal="justify" vertical="center" wrapText="1"/>
    </xf>
    <xf numFmtId="0" fontId="17" fillId="0" borderId="329" xfId="0" applyFont="1" applyBorder="1" applyAlignment="1">
      <alignment vertical="center" wrapText="1"/>
    </xf>
    <xf numFmtId="0" fontId="3" fillId="0" borderId="0" xfId="0" applyFont="1" applyAlignment="1">
      <alignment horizontal="center" vertical="top" wrapText="1"/>
    </xf>
    <xf numFmtId="0" fontId="66" fillId="0" borderId="49" xfId="0" applyFont="1" applyBorder="1" applyAlignment="1">
      <alignment horizontal="left" vertical="center" wrapText="1"/>
    </xf>
    <xf numFmtId="0" fontId="66" fillId="0" borderId="52" xfId="0" applyFont="1" applyBorder="1" applyAlignment="1">
      <alignment horizontal="left" vertical="center" wrapText="1"/>
    </xf>
    <xf numFmtId="0" fontId="17" fillId="0" borderId="19" xfId="0" applyFont="1" applyBorder="1"/>
    <xf numFmtId="164" fontId="20" fillId="4" borderId="30" xfId="2" applyFont="1" applyFill="1" applyBorder="1" applyAlignment="1">
      <alignment horizontal="center" vertical="center" wrapText="1"/>
    </xf>
    <xf numFmtId="164" fontId="20" fillId="4" borderId="32" xfId="2" applyFont="1" applyFill="1" applyBorder="1" applyAlignment="1">
      <alignment horizontal="center" vertical="center" wrapText="1"/>
    </xf>
    <xf numFmtId="164" fontId="66" fillId="4" borderId="234" xfId="0" applyNumberFormat="1" applyFont="1" applyFill="1" applyBorder="1" applyAlignment="1">
      <alignment horizontal="center" vertical="center" wrapText="1"/>
    </xf>
    <xf numFmtId="0" fontId="3" fillId="4" borderId="23" xfId="0" applyFont="1" applyFill="1" applyBorder="1" applyAlignment="1">
      <alignment horizontal="center" vertical="top" wrapText="1"/>
    </xf>
    <xf numFmtId="164" fontId="66" fillId="4" borderId="257" xfId="0" applyNumberFormat="1" applyFont="1" applyFill="1" applyBorder="1" applyAlignment="1">
      <alignment horizontal="center" vertical="center" wrapText="1"/>
    </xf>
    <xf numFmtId="0" fontId="4" fillId="5" borderId="349"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80" xfId="0" applyFont="1" applyFill="1" applyBorder="1" applyAlignment="1">
      <alignment horizontal="center" vertical="center" wrapText="1"/>
    </xf>
    <xf numFmtId="0" fontId="4" fillId="5" borderId="109" xfId="0" applyFont="1" applyFill="1" applyBorder="1" applyAlignment="1">
      <alignment horizontal="center" vertical="center" wrapText="1"/>
    </xf>
    <xf numFmtId="0" fontId="1" fillId="0" borderId="28" xfId="0" applyFont="1" applyBorder="1" applyAlignment="1">
      <alignment horizontal="justify" vertical="center" wrapText="1"/>
    </xf>
    <xf numFmtId="0" fontId="73" fillId="0" borderId="17" xfId="0" applyFont="1" applyBorder="1" applyAlignment="1">
      <alignment horizontal="justify" vertical="center" wrapText="1"/>
    </xf>
    <xf numFmtId="164" fontId="66" fillId="4" borderId="233" xfId="0" applyNumberFormat="1" applyFont="1" applyFill="1" applyBorder="1" applyAlignment="1">
      <alignment horizontal="center" vertical="center" wrapText="1"/>
    </xf>
    <xf numFmtId="0" fontId="4" fillId="5" borderId="352" xfId="0" applyFont="1" applyFill="1" applyBorder="1" applyAlignment="1">
      <alignment horizontal="center" vertical="center" wrapText="1"/>
    </xf>
    <xf numFmtId="0" fontId="18" fillId="0" borderId="315" xfId="0" applyFont="1" applyBorder="1" applyAlignment="1">
      <alignment horizontal="center" vertical="center" wrapText="1"/>
    </xf>
    <xf numFmtId="0" fontId="18" fillId="0" borderId="275" xfId="0" applyFont="1" applyBorder="1" applyAlignment="1">
      <alignment horizontal="center" vertical="center" wrapText="1"/>
    </xf>
    <xf numFmtId="0" fontId="17" fillId="0" borderId="345" xfId="0" applyFont="1" applyBorder="1" applyAlignment="1">
      <alignment horizontal="center" vertical="center" wrapText="1"/>
    </xf>
    <xf numFmtId="0" fontId="66" fillId="0" borderId="17" xfId="0" applyFont="1" applyBorder="1" applyAlignment="1">
      <alignment horizontal="left" vertical="center"/>
    </xf>
    <xf numFmtId="0" fontId="66" fillId="0" borderId="34" xfId="0" applyFont="1" applyBorder="1" applyAlignment="1">
      <alignment horizontal="left" vertical="center"/>
    </xf>
    <xf numFmtId="0" fontId="66" fillId="0" borderId="18" xfId="0" applyFont="1" applyBorder="1" applyAlignment="1">
      <alignment horizontal="left" vertical="center"/>
    </xf>
    <xf numFmtId="0" fontId="20" fillId="3" borderId="34" xfId="0" applyFont="1" applyFill="1" applyBorder="1" applyAlignment="1">
      <alignment horizontal="center" vertical="center" wrapText="1"/>
    </xf>
    <xf numFmtId="0" fontId="66" fillId="0" borderId="34" xfId="0" applyFont="1" applyBorder="1" applyAlignment="1">
      <alignment horizontal="left" vertical="center" wrapText="1"/>
    </xf>
    <xf numFmtId="0" fontId="17" fillId="0" borderId="315" xfId="0" applyFont="1" applyBorder="1" applyAlignment="1">
      <alignment horizontal="left" vertical="center" wrapText="1"/>
    </xf>
    <xf numFmtId="0" fontId="66" fillId="3" borderId="275" xfId="0" applyFont="1" applyFill="1" applyBorder="1" applyAlignment="1">
      <alignment horizontal="center" vertical="center" wrapText="1"/>
    </xf>
    <xf numFmtId="0" fontId="66" fillId="3" borderId="345" xfId="0" applyFont="1" applyFill="1" applyBorder="1" applyAlignment="1">
      <alignment horizontal="left" vertical="center" wrapText="1"/>
    </xf>
    <xf numFmtId="0" fontId="73" fillId="0" borderId="0" xfId="0" applyFont="1"/>
    <xf numFmtId="0" fontId="66" fillId="0" borderId="42" xfId="0" applyFont="1" applyBorder="1" applyAlignment="1">
      <alignment horizontal="left" vertical="center" wrapText="1"/>
    </xf>
    <xf numFmtId="0" fontId="18" fillId="0" borderId="22" xfId="0" applyFont="1" applyBorder="1" applyAlignment="1">
      <alignment horizontal="justify" vertical="center" wrapText="1"/>
    </xf>
    <xf numFmtId="164" fontId="66" fillId="4" borderId="336" xfId="0" applyNumberFormat="1" applyFont="1" applyFill="1" applyBorder="1" applyAlignment="1">
      <alignment horizontal="center" vertical="center" wrapText="1"/>
    </xf>
    <xf numFmtId="0" fontId="3" fillId="4" borderId="80" xfId="0" applyFont="1" applyFill="1" applyBorder="1" applyAlignment="1">
      <alignment horizontal="center" vertical="top" wrapText="1"/>
    </xf>
    <xf numFmtId="0" fontId="3" fillId="4" borderId="35" xfId="0" applyFont="1" applyFill="1" applyBorder="1" applyAlignment="1">
      <alignment horizontal="center" vertical="top" wrapText="1"/>
    </xf>
    <xf numFmtId="164" fontId="66" fillId="4" borderId="267" xfId="0" applyNumberFormat="1" applyFont="1" applyFill="1" applyBorder="1" applyAlignment="1">
      <alignment horizontal="center" vertical="center" wrapText="1"/>
    </xf>
    <xf numFmtId="0" fontId="4" fillId="5" borderId="355" xfId="0" applyFont="1" applyFill="1" applyBorder="1" applyAlignment="1">
      <alignment horizontal="center" vertical="center" wrapText="1"/>
    </xf>
    <xf numFmtId="0" fontId="4" fillId="5" borderId="101" xfId="0" applyFont="1" applyFill="1" applyBorder="1" applyAlignment="1">
      <alignment horizontal="center" vertical="center" wrapText="1"/>
    </xf>
    <xf numFmtId="164" fontId="18" fillId="0" borderId="40" xfId="2" applyFont="1" applyFill="1" applyBorder="1" applyAlignment="1">
      <alignment horizontal="right" vertical="center" wrapText="1"/>
    </xf>
    <xf numFmtId="0" fontId="18" fillId="0" borderId="22" xfId="0" applyFont="1" applyBorder="1" applyAlignment="1">
      <alignment horizontal="left" vertical="center" wrapText="1"/>
    </xf>
    <xf numFmtId="0" fontId="18" fillId="3" borderId="41" xfId="0" applyFont="1" applyFill="1" applyBorder="1" applyAlignment="1">
      <alignment horizontal="center" vertical="center" wrapText="1"/>
    </xf>
    <xf numFmtId="0" fontId="17" fillId="0" borderId="356" xfId="0" applyFont="1" applyBorder="1" applyAlignment="1">
      <alignment vertical="center" wrapText="1"/>
    </xf>
    <xf numFmtId="0" fontId="73" fillId="3" borderId="0" xfId="0" applyFont="1" applyFill="1"/>
    <xf numFmtId="0" fontId="18" fillId="3" borderId="49" xfId="0" applyFont="1" applyFill="1" applyBorder="1" applyAlignment="1">
      <alignment horizontal="center"/>
    </xf>
    <xf numFmtId="164" fontId="18" fillId="3" borderId="52" xfId="0" applyNumberFormat="1" applyFont="1" applyFill="1" applyBorder="1" applyAlignment="1">
      <alignment horizontal="center" vertical="center" wrapText="1"/>
    </xf>
    <xf numFmtId="0" fontId="73" fillId="3" borderId="52" xfId="0" applyFont="1" applyFill="1" applyBorder="1" applyAlignment="1">
      <alignment horizontal="center" vertical="center" wrapText="1"/>
    </xf>
    <xf numFmtId="0" fontId="18" fillId="3" borderId="49" xfId="0" applyFont="1" applyFill="1" applyBorder="1" applyAlignment="1">
      <alignment horizontal="left" vertical="center" wrapText="1"/>
    </xf>
    <xf numFmtId="0" fontId="73" fillId="3" borderId="54" xfId="0" applyFont="1" applyFill="1" applyBorder="1"/>
    <xf numFmtId="0" fontId="73" fillId="3" borderId="40" xfId="0" applyFont="1" applyFill="1" applyBorder="1" applyAlignment="1">
      <alignment vertical="center" wrapText="1"/>
    </xf>
    <xf numFmtId="0" fontId="74" fillId="3" borderId="42" xfId="0" applyFont="1" applyFill="1" applyBorder="1" applyAlignment="1">
      <alignment horizontal="center" vertical="center" wrapText="1"/>
    </xf>
    <xf numFmtId="0" fontId="74" fillId="3" borderId="34" xfId="0" applyFont="1" applyFill="1" applyBorder="1" applyAlignment="1">
      <alignment horizontal="center" vertical="center" wrapText="1"/>
    </xf>
    <xf numFmtId="0" fontId="73" fillId="3" borderId="42" xfId="0" applyFont="1" applyFill="1" applyBorder="1" applyAlignment="1">
      <alignment vertical="center" wrapText="1"/>
    </xf>
    <xf numFmtId="0" fontId="73" fillId="0" borderId="232" xfId="0" applyFont="1" applyBorder="1" applyAlignment="1">
      <alignment horizontal="center" vertical="center" wrapText="1"/>
    </xf>
    <xf numFmtId="0" fontId="73" fillId="0" borderId="264" xfId="0" applyFont="1" applyBorder="1" applyAlignment="1">
      <alignment horizontal="center" vertical="center" wrapText="1"/>
    </xf>
    <xf numFmtId="0" fontId="73" fillId="3" borderId="40" xfId="0" applyFont="1" applyFill="1" applyBorder="1"/>
    <xf numFmtId="0" fontId="74" fillId="3" borderId="40" xfId="0" applyFont="1" applyFill="1" applyBorder="1" applyAlignment="1">
      <alignment horizontal="center" vertical="center" wrapText="1"/>
    </xf>
    <xf numFmtId="164" fontId="18" fillId="0" borderId="34" xfId="0" applyNumberFormat="1" applyFont="1" applyBorder="1" applyAlignment="1">
      <alignment horizontal="center" vertical="center" wrapText="1"/>
    </xf>
    <xf numFmtId="0" fontId="18" fillId="0" borderId="34" xfId="0" applyFont="1" applyBorder="1" applyAlignment="1">
      <alignment horizontal="center" vertical="center" wrapText="1"/>
    </xf>
    <xf numFmtId="164" fontId="18" fillId="0" borderId="47" xfId="0" applyNumberFormat="1" applyFont="1" applyBorder="1" applyAlignment="1">
      <alignment horizontal="center" vertical="center" wrapText="1"/>
    </xf>
    <xf numFmtId="0" fontId="18" fillId="0" borderId="62" xfId="0" applyFont="1" applyBorder="1" applyAlignment="1">
      <alignment horizontal="center" vertical="center" wrapText="1"/>
    </xf>
    <xf numFmtId="164" fontId="18" fillId="0" borderId="19" xfId="0" applyNumberFormat="1" applyFont="1" applyBorder="1" applyAlignment="1">
      <alignment horizontal="center" vertical="center" wrapText="1"/>
    </xf>
    <xf numFmtId="164" fontId="20" fillId="4" borderId="35" xfId="2" applyFont="1" applyFill="1" applyBorder="1" applyAlignment="1">
      <alignment horizontal="center" vertical="center" wrapText="1"/>
    </xf>
    <xf numFmtId="164" fontId="66" fillId="4" borderId="47" xfId="0" applyNumberFormat="1" applyFont="1" applyFill="1" applyBorder="1" applyAlignment="1">
      <alignment horizontal="center" vertical="center" wrapText="1"/>
    </xf>
    <xf numFmtId="164" fontId="66" fillId="4" borderId="34" xfId="0" applyNumberFormat="1" applyFont="1" applyFill="1" applyBorder="1" applyAlignment="1">
      <alignment horizontal="center" vertical="center" wrapText="1"/>
    </xf>
    <xf numFmtId="0" fontId="18" fillId="3" borderId="0" xfId="0" applyFont="1" applyFill="1" applyAlignment="1">
      <alignment horizontal="justify" vertical="center" wrapText="1"/>
    </xf>
    <xf numFmtId="0" fontId="1" fillId="0" borderId="34" xfId="0" applyFont="1" applyBorder="1"/>
    <xf numFmtId="0" fontId="1" fillId="15" borderId="34" xfId="0" applyFont="1" applyFill="1" applyBorder="1"/>
    <xf numFmtId="0" fontId="18" fillId="0" borderId="34" xfId="0" applyFont="1" applyBorder="1"/>
    <xf numFmtId="0" fontId="18" fillId="3" borderId="34" xfId="0" applyFont="1" applyFill="1" applyBorder="1" applyAlignment="1">
      <alignment horizontal="justify" vertical="center" wrapText="1"/>
    </xf>
    <xf numFmtId="0" fontId="18" fillId="15" borderId="34" xfId="0" applyFont="1" applyFill="1" applyBorder="1"/>
    <xf numFmtId="0" fontId="20" fillId="15" borderId="34" xfId="0" applyFont="1" applyFill="1" applyBorder="1" applyAlignment="1">
      <alignment vertical="top" wrapText="1"/>
    </xf>
    <xf numFmtId="0" fontId="18" fillId="0" borderId="63" xfId="0" applyFont="1" applyBorder="1" applyAlignment="1">
      <alignment horizontal="justify" vertical="center" wrapText="1"/>
    </xf>
    <xf numFmtId="0" fontId="18" fillId="0" borderId="103" xfId="0" applyFont="1" applyBorder="1" applyAlignment="1">
      <alignment horizontal="justify" vertical="center" wrapText="1"/>
    </xf>
    <xf numFmtId="0" fontId="18" fillId="0" borderId="38" xfId="0" applyFont="1" applyBorder="1" applyAlignment="1">
      <alignment horizontal="justify" vertical="center" wrapText="1"/>
    </xf>
    <xf numFmtId="0" fontId="3" fillId="4" borderId="5" xfId="0" applyFont="1" applyFill="1" applyBorder="1" applyAlignment="1">
      <alignment horizontal="center" vertical="top" wrapText="1"/>
    </xf>
    <xf numFmtId="0" fontId="3" fillId="4" borderId="101" xfId="0" applyFont="1" applyFill="1" applyBorder="1" applyAlignment="1">
      <alignment horizontal="center" vertical="top" wrapText="1"/>
    </xf>
    <xf numFmtId="0" fontId="3" fillId="4" borderId="87" xfId="0" applyFont="1" applyFill="1" applyBorder="1" applyAlignment="1">
      <alignment horizontal="center" vertical="top" wrapText="1"/>
    </xf>
    <xf numFmtId="0" fontId="3" fillId="4" borderId="30" xfId="0" applyFont="1" applyFill="1" applyBorder="1" applyAlignment="1">
      <alignment horizontal="center" vertical="top" wrapText="1"/>
    </xf>
    <xf numFmtId="0" fontId="3" fillId="4" borderId="206" xfId="0" applyFont="1" applyFill="1" applyBorder="1" applyAlignment="1">
      <alignment horizontal="center" vertical="top" wrapText="1"/>
    </xf>
    <xf numFmtId="0" fontId="3" fillId="4" borderId="209" xfId="0" applyFont="1" applyFill="1" applyBorder="1" applyAlignment="1">
      <alignment horizontal="center" vertical="top" wrapText="1"/>
    </xf>
    <xf numFmtId="0" fontId="3" fillId="15" borderId="79" xfId="0" applyFont="1" applyFill="1" applyBorder="1" applyAlignment="1">
      <alignment horizontal="center" vertical="top" wrapText="1"/>
    </xf>
    <xf numFmtId="0" fontId="3" fillId="0" borderId="79" xfId="0" applyFont="1" applyBorder="1" applyAlignment="1">
      <alignment horizontal="center" vertical="top" wrapText="1"/>
    </xf>
    <xf numFmtId="0" fontId="1" fillId="0" borderId="79" xfId="0" applyFont="1" applyBorder="1"/>
    <xf numFmtId="0" fontId="1" fillId="15" borderId="79" xfId="0" applyFont="1" applyFill="1" applyBorder="1"/>
    <xf numFmtId="0" fontId="18" fillId="3" borderId="47" xfId="0" applyFont="1" applyFill="1" applyBorder="1" applyAlignment="1">
      <alignment horizontal="left" vertical="center" wrapText="1"/>
    </xf>
    <xf numFmtId="0" fontId="18" fillId="3" borderId="47" xfId="0" applyFont="1" applyFill="1" applyBorder="1" applyAlignment="1">
      <alignment horizontal="justify" vertical="center" wrapText="1"/>
    </xf>
    <xf numFmtId="0" fontId="1" fillId="0" borderId="79" xfId="0" applyFont="1" applyBorder="1" applyAlignment="1">
      <alignment horizontal="justify" vertical="center" wrapText="1"/>
    </xf>
    <xf numFmtId="0" fontId="3" fillId="15" borderId="4" xfId="0" applyFont="1" applyFill="1" applyBorder="1" applyAlignment="1">
      <alignment horizontal="center" vertical="top" wrapText="1"/>
    </xf>
    <xf numFmtId="0" fontId="1" fillId="15" borderId="4" xfId="0" applyFont="1" applyFill="1" applyBorder="1"/>
    <xf numFmtId="0" fontId="3" fillId="15" borderId="7" xfId="0" applyFont="1" applyFill="1" applyBorder="1" applyAlignment="1">
      <alignment horizontal="center" vertical="top" wrapText="1"/>
    </xf>
    <xf numFmtId="0" fontId="1" fillId="15" borderId="7" xfId="0" applyFont="1" applyFill="1" applyBorder="1"/>
    <xf numFmtId="164" fontId="3" fillId="4" borderId="35" xfId="0" applyNumberFormat="1" applyFont="1" applyFill="1" applyBorder="1" applyAlignment="1">
      <alignment horizontal="center" vertical="center" wrapText="1"/>
    </xf>
    <xf numFmtId="0" fontId="3" fillId="4" borderId="109"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0" borderId="24" xfId="0" applyFont="1" applyBorder="1" applyAlignment="1">
      <alignment horizontal="center" vertical="center" wrapText="1"/>
    </xf>
    <xf numFmtId="0" fontId="1" fillId="0" borderId="6" xfId="0" applyFont="1" applyBorder="1" applyAlignment="1">
      <alignment horizontal="left" vertical="top" wrapText="1"/>
    </xf>
    <xf numFmtId="0" fontId="76" fillId="0" borderId="4" xfId="0" applyFont="1" applyBorder="1" applyAlignment="1">
      <alignment horizontal="justify" vertical="center" wrapText="1"/>
    </xf>
    <xf numFmtId="0" fontId="3" fillId="15" borderId="24" xfId="0" applyFont="1" applyFill="1" applyBorder="1" applyAlignment="1">
      <alignment horizontal="center" vertical="top" wrapText="1"/>
    </xf>
    <xf numFmtId="0" fontId="3" fillId="15" borderId="23" xfId="0" applyFont="1" applyFill="1" applyBorder="1" applyAlignment="1">
      <alignment horizontal="center" vertical="top" wrapText="1"/>
    </xf>
    <xf numFmtId="0" fontId="1" fillId="15" borderId="23" xfId="0" applyFont="1" applyFill="1" applyBorder="1"/>
    <xf numFmtId="0" fontId="1" fillId="15" borderId="24" xfId="0" applyFont="1" applyFill="1" applyBorder="1"/>
    <xf numFmtId="0" fontId="1" fillId="15" borderId="84" xfId="0" applyFont="1" applyFill="1" applyBorder="1"/>
    <xf numFmtId="0" fontId="1" fillId="15" borderId="75" xfId="0" applyFont="1" applyFill="1" applyBorder="1"/>
    <xf numFmtId="0" fontId="1" fillId="15" borderId="47" xfId="0" applyFont="1" applyFill="1" applyBorder="1"/>
    <xf numFmtId="0" fontId="1" fillId="15" borderId="62" xfId="0" applyFont="1" applyFill="1" applyBorder="1"/>
    <xf numFmtId="0" fontId="1" fillId="15" borderId="77" xfId="0" applyFont="1" applyFill="1" applyBorder="1"/>
    <xf numFmtId="0" fontId="1" fillId="0" borderId="213" xfId="0" applyFont="1" applyBorder="1" applyAlignment="1">
      <alignment horizontal="justify" vertical="center" wrapText="1"/>
    </xf>
    <xf numFmtId="0" fontId="40" fillId="0" borderId="0" xfId="0" applyFont="1"/>
    <xf numFmtId="0" fontId="18" fillId="15" borderId="17" xfId="0" applyFont="1" applyFill="1" applyBorder="1"/>
    <xf numFmtId="0" fontId="18" fillId="15" borderId="18" xfId="0" applyFont="1" applyFill="1" applyBorder="1"/>
    <xf numFmtId="0" fontId="20" fillId="15" borderId="17" xfId="0" applyFont="1" applyFill="1" applyBorder="1" applyAlignment="1">
      <alignment horizontal="center" vertical="top" wrapText="1"/>
    </xf>
    <xf numFmtId="0" fontId="18" fillId="15" borderId="19" xfId="0" applyFont="1" applyFill="1" applyBorder="1"/>
    <xf numFmtId="0" fontId="18" fillId="0" borderId="108" xfId="0" applyFont="1" applyBorder="1" applyAlignment="1">
      <alignment horizontal="justify" vertical="center" wrapText="1"/>
    </xf>
    <xf numFmtId="0" fontId="18" fillId="0" borderId="54" xfId="0" applyFont="1" applyBorder="1" applyAlignment="1">
      <alignment horizontal="justify" vertical="center" wrapText="1"/>
    </xf>
    <xf numFmtId="0" fontId="18" fillId="0" borderId="102" xfId="0" applyFont="1" applyBorder="1" applyAlignment="1">
      <alignment horizontal="justify" vertical="center" wrapText="1"/>
    </xf>
    <xf numFmtId="0" fontId="40" fillId="3" borderId="0" xfId="0" applyFont="1" applyFill="1"/>
    <xf numFmtId="4" fontId="1" fillId="3" borderId="34" xfId="2" applyNumberFormat="1" applyFont="1" applyFill="1" applyBorder="1" applyAlignment="1">
      <alignment horizontal="center" vertical="center" wrapText="1"/>
    </xf>
    <xf numFmtId="2" fontId="1" fillId="3" borderId="34" xfId="2" applyNumberFormat="1" applyFont="1" applyFill="1" applyBorder="1" applyAlignment="1">
      <alignment horizontal="center" vertical="center" wrapText="1"/>
    </xf>
    <xf numFmtId="2" fontId="71" fillId="3" borderId="34" xfId="0" applyNumberFormat="1" applyFont="1" applyFill="1" applyBorder="1" applyAlignment="1">
      <alignment horizontal="center" vertical="center" wrapText="1"/>
    </xf>
    <xf numFmtId="0" fontId="77" fillId="3" borderId="50" xfId="0" applyFont="1" applyFill="1" applyBorder="1" applyAlignment="1">
      <alignment horizontal="center" vertical="center" wrapText="1"/>
    </xf>
    <xf numFmtId="0" fontId="77" fillId="3" borderId="19" xfId="0" applyFont="1" applyFill="1" applyBorder="1" applyAlignment="1">
      <alignment horizontal="center" vertical="center" wrapText="1"/>
    </xf>
    <xf numFmtId="0" fontId="77" fillId="3" borderId="34" xfId="0" applyFont="1" applyFill="1" applyBorder="1" applyAlignment="1">
      <alignment horizontal="center" vertical="center" wrapText="1"/>
    </xf>
    <xf numFmtId="0" fontId="77" fillId="15" borderId="34" xfId="0" applyFont="1" applyFill="1" applyBorder="1" applyAlignment="1">
      <alignment horizontal="center" vertical="center" wrapText="1"/>
    </xf>
    <xf numFmtId="0" fontId="77" fillId="15" borderId="18" xfId="0" applyFont="1" applyFill="1" applyBorder="1" applyAlignment="1">
      <alignment horizontal="center" vertical="center" wrapText="1"/>
    </xf>
    <xf numFmtId="0" fontId="77" fillId="15" borderId="42" xfId="0" applyFont="1" applyFill="1" applyBorder="1" applyAlignment="1">
      <alignment horizontal="center" vertical="center" wrapText="1"/>
    </xf>
    <xf numFmtId="0" fontId="77" fillId="15" borderId="34" xfId="0" applyFont="1" applyFill="1" applyBorder="1" applyAlignment="1">
      <alignment horizontal="center"/>
    </xf>
    <xf numFmtId="0" fontId="77" fillId="15" borderId="17" xfId="0" applyFont="1" applyFill="1" applyBorder="1" applyAlignment="1">
      <alignment horizontal="center"/>
    </xf>
    <xf numFmtId="0" fontId="77" fillId="0" borderId="47" xfId="0" applyFont="1" applyBorder="1" applyAlignment="1">
      <alignment horizontal="center" vertical="center" wrapText="1"/>
    </xf>
    <xf numFmtId="0" fontId="1" fillId="0" borderId="34" xfId="0" applyFont="1" applyBorder="1" applyAlignment="1">
      <alignment horizontal="left" vertical="center" wrapText="1"/>
    </xf>
    <xf numFmtId="0" fontId="1" fillId="3" borderId="34" xfId="0" applyFont="1" applyFill="1" applyBorder="1" applyAlignment="1">
      <alignment horizontal="justify" vertical="center" wrapText="1"/>
    </xf>
    <xf numFmtId="0" fontId="3" fillId="3" borderId="18" xfId="0" applyFont="1" applyFill="1" applyBorder="1" applyAlignment="1">
      <alignment horizontal="center" vertical="center" wrapText="1"/>
    </xf>
    <xf numFmtId="164" fontId="1" fillId="3" borderId="34" xfId="2" applyFont="1" applyFill="1" applyBorder="1" applyAlignment="1">
      <alignment horizontal="center" vertical="center" wrapText="1"/>
    </xf>
    <xf numFmtId="0" fontId="77" fillId="15" borderId="50" xfId="0" applyFont="1" applyFill="1" applyBorder="1" applyAlignment="1">
      <alignment horizontal="center" vertical="center" wrapText="1"/>
    </xf>
    <xf numFmtId="0" fontId="77" fillId="15" borderId="19" xfId="0" applyFont="1" applyFill="1" applyBorder="1" applyAlignment="1">
      <alignment horizontal="center" vertical="center" wrapText="1"/>
    </xf>
    <xf numFmtId="0" fontId="77" fillId="0" borderId="34" xfId="0" applyFont="1" applyBorder="1" applyAlignment="1">
      <alignment horizontal="center"/>
    </xf>
    <xf numFmtId="0" fontId="77" fillId="0" borderId="17" xfId="0" applyFont="1" applyBorder="1" applyAlignment="1">
      <alignment horizontal="center"/>
    </xf>
    <xf numFmtId="0" fontId="77" fillId="3" borderId="47" xfId="0" applyFont="1" applyFill="1" applyBorder="1" applyAlignment="1">
      <alignment horizontal="center" vertical="center" wrapText="1"/>
    </xf>
    <xf numFmtId="0" fontId="77" fillId="0" borderId="34"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42" xfId="0" applyFont="1" applyBorder="1" applyAlignment="1">
      <alignment horizontal="center" vertical="center" wrapText="1"/>
    </xf>
    <xf numFmtId="164" fontId="18" fillId="3" borderId="47" xfId="2" applyFont="1" applyFill="1" applyBorder="1" applyAlignment="1">
      <alignment vertical="center" wrapText="1"/>
    </xf>
    <xf numFmtId="164" fontId="18" fillId="3" borderId="18" xfId="2" applyFont="1" applyFill="1" applyBorder="1" applyAlignment="1">
      <alignment horizontal="center" vertical="center" wrapText="1"/>
    </xf>
    <xf numFmtId="164" fontId="20" fillId="3" borderId="62" xfId="0" applyNumberFormat="1" applyFont="1" applyFill="1" applyBorder="1" applyAlignment="1">
      <alignment horizontal="center" vertical="center" wrapText="1"/>
    </xf>
    <xf numFmtId="0" fontId="78" fillId="15" borderId="34" xfId="0" applyFont="1" applyFill="1" applyBorder="1" applyAlignment="1">
      <alignment horizontal="center" vertical="center" wrapText="1"/>
    </xf>
    <xf numFmtId="0" fontId="78" fillId="15" borderId="47" xfId="0" applyFont="1" applyFill="1" applyBorder="1" applyAlignment="1">
      <alignment horizontal="center" vertical="center" wrapText="1"/>
    </xf>
    <xf numFmtId="0" fontId="78" fillId="0" borderId="47"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19" xfId="0" applyFont="1" applyBorder="1" applyAlignment="1">
      <alignment horizontal="center" vertical="center" wrapText="1"/>
    </xf>
    <xf numFmtId="0" fontId="78" fillId="0" borderId="62"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63" xfId="0" applyFont="1" applyBorder="1" applyAlignment="1">
      <alignment horizontal="center" vertical="center" wrapText="1"/>
    </xf>
    <xf numFmtId="0" fontId="1" fillId="3" borderId="47" xfId="0" applyFont="1" applyFill="1" applyBorder="1" applyAlignment="1">
      <alignment horizontal="justify" vertical="center" wrapText="1"/>
    </xf>
    <xf numFmtId="0" fontId="77" fillId="3" borderId="11" xfId="0" applyFont="1" applyFill="1" applyBorder="1" applyAlignment="1">
      <alignment horizontal="center" vertical="center" wrapText="1"/>
    </xf>
    <xf numFmtId="0" fontId="1" fillId="3" borderId="47" xfId="0" applyFont="1" applyFill="1" applyBorder="1" applyAlignment="1">
      <alignment horizontal="left" vertical="center" wrapText="1"/>
    </xf>
    <xf numFmtId="0" fontId="78" fillId="15" borderId="63" xfId="0" applyFont="1" applyFill="1" applyBorder="1" applyAlignment="1">
      <alignment horizontal="center" vertical="center" wrapText="1"/>
    </xf>
    <xf numFmtId="0" fontId="78" fillId="3" borderId="34" xfId="0" applyFont="1" applyFill="1" applyBorder="1" applyAlignment="1">
      <alignment horizontal="center" vertical="center" wrapText="1"/>
    </xf>
    <xf numFmtId="0" fontId="78" fillId="3" borderId="47" xfId="0" applyFont="1" applyFill="1" applyBorder="1" applyAlignment="1">
      <alignment horizontal="center" vertical="center" wrapText="1"/>
    </xf>
    <xf numFmtId="0" fontId="78" fillId="15" borderId="18" xfId="0" applyFont="1" applyFill="1" applyBorder="1" applyAlignment="1">
      <alignment horizontal="center" vertical="center" wrapText="1"/>
    </xf>
    <xf numFmtId="0" fontId="78" fillId="15" borderId="19" xfId="0" applyFont="1" applyFill="1" applyBorder="1" applyAlignment="1">
      <alignment horizontal="center" vertical="center" wrapText="1"/>
    </xf>
    <xf numFmtId="0" fontId="78" fillId="15" borderId="62" xfId="0" applyFont="1" applyFill="1" applyBorder="1" applyAlignment="1">
      <alignment horizontal="center" vertical="center" wrapText="1"/>
    </xf>
    <xf numFmtId="0" fontId="78" fillId="3" borderId="62" xfId="0" applyFont="1" applyFill="1" applyBorder="1" applyAlignment="1">
      <alignment horizontal="center" vertical="center" wrapText="1"/>
    </xf>
    <xf numFmtId="0" fontId="78" fillId="3" borderId="18" xfId="0" applyFont="1" applyFill="1" applyBorder="1" applyAlignment="1">
      <alignment horizontal="center" vertical="center" wrapText="1"/>
    </xf>
    <xf numFmtId="164" fontId="20" fillId="3" borderId="47" xfId="2" applyFont="1" applyFill="1" applyBorder="1" applyAlignment="1">
      <alignment horizontal="center" vertical="center" wrapText="1"/>
    </xf>
    <xf numFmtId="0" fontId="20" fillId="15" borderId="34" xfId="0" applyFont="1" applyFill="1" applyBorder="1" applyAlignment="1">
      <alignment horizontal="center" vertical="center" wrapText="1"/>
    </xf>
    <xf numFmtId="0" fontId="20" fillId="15"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3" borderId="62"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0" borderId="63" xfId="0" applyFont="1" applyBorder="1" applyAlignment="1">
      <alignment horizontal="center" vertical="center" wrapText="1"/>
    </xf>
    <xf numFmtId="0" fontId="20" fillId="3" borderId="11"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0" fillId="15" borderId="18" xfId="0" applyFont="1" applyFill="1" applyBorder="1" applyAlignment="1">
      <alignment horizontal="center" vertical="center" wrapText="1"/>
    </xf>
    <xf numFmtId="0" fontId="20" fillId="15" borderId="19"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15" borderId="63" xfId="0" applyFont="1" applyFill="1" applyBorder="1" applyAlignment="1">
      <alignment horizontal="center" vertical="center" wrapText="1"/>
    </xf>
    <xf numFmtId="0" fontId="20" fillId="0" borderId="34" xfId="0" applyFont="1" applyBorder="1" applyAlignment="1">
      <alignment horizontal="center" vertical="center" wrapText="1"/>
    </xf>
    <xf numFmtId="0" fontId="20" fillId="3" borderId="63" xfId="0" applyFont="1" applyFill="1" applyBorder="1" applyAlignment="1">
      <alignment horizontal="center" vertical="center" wrapText="1"/>
    </xf>
    <xf numFmtId="164" fontId="20" fillId="3" borderId="49" xfId="2" applyFont="1" applyFill="1" applyBorder="1" applyAlignment="1">
      <alignment horizontal="center" vertical="center" wrapText="1"/>
    </xf>
    <xf numFmtId="164" fontId="71" fillId="3" borderId="54" xfId="2" applyFont="1" applyFill="1" applyBorder="1" applyAlignment="1">
      <alignment horizontal="center" vertical="center" wrapText="1"/>
    </xf>
    <xf numFmtId="4" fontId="18" fillId="3" borderId="42" xfId="2" applyNumberFormat="1" applyFont="1" applyFill="1" applyBorder="1" applyAlignment="1">
      <alignment horizontal="center" vertical="center" wrapText="1"/>
    </xf>
    <xf numFmtId="4" fontId="18" fillId="3" borderId="42" xfId="2" applyNumberFormat="1" applyFont="1" applyFill="1" applyBorder="1" applyAlignment="1">
      <alignment vertical="center" wrapText="1"/>
    </xf>
    <xf numFmtId="2" fontId="18" fillId="3" borderId="34" xfId="0" applyNumberFormat="1" applyFont="1" applyFill="1" applyBorder="1" applyAlignment="1">
      <alignment vertical="center" wrapText="1"/>
    </xf>
    <xf numFmtId="0" fontId="20" fillId="15" borderId="34" xfId="0" applyFont="1" applyFill="1" applyBorder="1" applyAlignment="1">
      <alignment horizontal="center"/>
    </xf>
    <xf numFmtId="0" fontId="20" fillId="0" borderId="42" xfId="0" applyFont="1" applyBorder="1" applyAlignment="1">
      <alignment horizontal="center" vertical="center" wrapText="1"/>
    </xf>
    <xf numFmtId="0" fontId="20" fillId="0" borderId="34" xfId="0" applyFont="1" applyBorder="1" applyAlignment="1">
      <alignment horizontal="center"/>
    </xf>
    <xf numFmtId="0" fontId="20" fillId="0" borderId="17" xfId="0" applyFont="1" applyBorder="1" applyAlignment="1">
      <alignment horizontal="center"/>
    </xf>
    <xf numFmtId="0" fontId="20" fillId="15" borderId="42" xfId="0" applyFont="1" applyFill="1" applyBorder="1" applyAlignment="1">
      <alignment horizontal="center" vertical="center" wrapText="1"/>
    </xf>
    <xf numFmtId="0" fontId="1" fillId="3" borderId="34" xfId="0" applyFont="1" applyFill="1" applyBorder="1" applyAlignment="1">
      <alignment horizontal="left" vertical="center" wrapText="1"/>
    </xf>
    <xf numFmtId="0" fontId="20" fillId="15" borderId="17" xfId="0" applyFont="1" applyFill="1" applyBorder="1" applyAlignment="1">
      <alignment horizontal="center"/>
    </xf>
    <xf numFmtId="164" fontId="20" fillId="3" borderId="34" xfId="2" applyFont="1" applyFill="1" applyBorder="1" applyAlignment="1">
      <alignment horizontal="center" vertical="center" wrapText="1"/>
    </xf>
    <xf numFmtId="0" fontId="3" fillId="3" borderId="103" xfId="0" applyFont="1" applyFill="1" applyBorder="1" applyAlignment="1">
      <alignment horizontal="center" vertical="center" wrapText="1"/>
    </xf>
    <xf numFmtId="4" fontId="18" fillId="3" borderId="47" xfId="2" applyNumberFormat="1" applyFont="1" applyFill="1" applyBorder="1" applyAlignment="1">
      <alignment vertical="center" wrapText="1"/>
    </xf>
    <xf numFmtId="0" fontId="18" fillId="0" borderId="0" xfId="0" applyFont="1" applyAlignment="1">
      <alignment vertical="center" wrapText="1"/>
    </xf>
    <xf numFmtId="0" fontId="20" fillId="15" borderId="54" xfId="0" applyFont="1" applyFill="1" applyBorder="1" applyAlignment="1">
      <alignment horizontal="center" vertical="center" wrapText="1"/>
    </xf>
    <xf numFmtId="0" fontId="20" fillId="15" borderId="41" xfId="0" applyFont="1" applyFill="1" applyBorder="1" applyAlignment="1">
      <alignment horizontal="center"/>
    </xf>
    <xf numFmtId="0" fontId="18" fillId="0" borderId="49" xfId="0" applyFont="1" applyBorder="1" applyAlignment="1">
      <alignment horizontal="justify" vertical="center" wrapText="1"/>
    </xf>
    <xf numFmtId="0" fontId="20" fillId="0" borderId="54" xfId="0" applyFont="1" applyBorder="1" applyAlignment="1">
      <alignment horizontal="center" vertical="center" wrapText="1"/>
    </xf>
    <xf numFmtId="0" fontId="20" fillId="0" borderId="41" xfId="0" applyFont="1" applyBorder="1" applyAlignment="1">
      <alignment horizontal="center"/>
    </xf>
    <xf numFmtId="0" fontId="18" fillId="0" borderId="70" xfId="0" applyFont="1" applyBorder="1" applyAlignment="1">
      <alignment horizontal="justify" vertical="center" wrapText="1"/>
    </xf>
    <xf numFmtId="0" fontId="18" fillId="0" borderId="63" xfId="0" applyFont="1" applyBorder="1" applyAlignment="1">
      <alignment vertical="center" wrapText="1"/>
    </xf>
    <xf numFmtId="0" fontId="20" fillId="0" borderId="52" xfId="0" applyFont="1" applyBorder="1" applyAlignment="1">
      <alignment horizontal="center"/>
    </xf>
    <xf numFmtId="0" fontId="20" fillId="0" borderId="49" xfId="0" applyFont="1" applyBorder="1" applyAlignment="1">
      <alignment horizontal="center"/>
    </xf>
    <xf numFmtId="0" fontId="20" fillId="0" borderId="0" xfId="0" applyFont="1" applyAlignment="1">
      <alignment horizontal="center"/>
    </xf>
    <xf numFmtId="0" fontId="20" fillId="15" borderId="49" xfId="0" applyFont="1" applyFill="1" applyBorder="1" applyAlignment="1">
      <alignment horizontal="center"/>
    </xf>
    <xf numFmtId="0" fontId="20" fillId="15" borderId="0" xfId="0" applyFont="1" applyFill="1" applyAlignment="1">
      <alignment horizontal="center"/>
    </xf>
    <xf numFmtId="0" fontId="20" fillId="15" borderId="61" xfId="0" applyFont="1" applyFill="1" applyBorder="1" applyAlignment="1">
      <alignment horizontal="center" vertical="center" wrapText="1"/>
    </xf>
    <xf numFmtId="0" fontId="20" fillId="15" borderId="52" xfId="0" applyFont="1" applyFill="1" applyBorder="1" applyAlignment="1">
      <alignment horizontal="center" vertical="center" wrapText="1"/>
    </xf>
    <xf numFmtId="0" fontId="20" fillId="15" borderId="49" xfId="0" applyFont="1" applyFill="1" applyBorder="1" applyAlignment="1">
      <alignment horizontal="center" vertical="center" wrapText="1"/>
    </xf>
    <xf numFmtId="0" fontId="18" fillId="0" borderId="361" xfId="0" applyFont="1" applyBorder="1" applyAlignment="1">
      <alignment vertical="center" wrapText="1"/>
    </xf>
    <xf numFmtId="0" fontId="20" fillId="15" borderId="17" xfId="0" applyFont="1" applyFill="1" applyBorder="1" applyAlignment="1">
      <alignment horizontal="center" vertical="center" wrapText="1"/>
    </xf>
    <xf numFmtId="0" fontId="20" fillId="15" borderId="18" xfId="0" applyFont="1" applyFill="1" applyBorder="1" applyAlignment="1">
      <alignment horizontal="center"/>
    </xf>
    <xf numFmtId="0" fontId="18" fillId="0" borderId="56" xfId="0" applyFont="1" applyBorder="1" applyAlignment="1">
      <alignment horizontal="left" vertical="center" wrapText="1"/>
    </xf>
    <xf numFmtId="0" fontId="20" fillId="0" borderId="62" xfId="0" applyFont="1" applyBorder="1" applyAlignment="1">
      <alignment horizontal="center"/>
    </xf>
    <xf numFmtId="0" fontId="20" fillId="0" borderId="47" xfId="0" applyFont="1" applyBorder="1" applyAlignment="1">
      <alignment horizontal="center"/>
    </xf>
    <xf numFmtId="0" fontId="20" fillId="0" borderId="63" xfId="0" applyFont="1" applyBorder="1" applyAlignment="1">
      <alignment horizontal="center"/>
    </xf>
    <xf numFmtId="0" fontId="20" fillId="15" borderId="47" xfId="0" applyFont="1" applyFill="1" applyBorder="1" applyAlignment="1">
      <alignment horizontal="center"/>
    </xf>
    <xf numFmtId="0" fontId="20" fillId="15" borderId="63" xfId="0" applyFont="1" applyFill="1" applyBorder="1" applyAlignment="1">
      <alignment horizontal="center"/>
    </xf>
    <xf numFmtId="0" fontId="20" fillId="15" borderId="50" xfId="0" applyFont="1" applyFill="1" applyBorder="1" applyAlignment="1">
      <alignment horizontal="center"/>
    </xf>
    <xf numFmtId="0" fontId="20" fillId="15" borderId="62" xfId="0" applyFont="1" applyFill="1" applyBorder="1" applyAlignment="1">
      <alignment horizontal="center"/>
    </xf>
    <xf numFmtId="0" fontId="18" fillId="0" borderId="59" xfId="0" applyFont="1" applyBorder="1" applyAlignment="1">
      <alignment horizontal="left" vertical="center" wrapText="1"/>
    </xf>
    <xf numFmtId="164" fontId="3" fillId="4" borderId="205" xfId="2" applyFont="1" applyFill="1" applyBorder="1" applyAlignment="1">
      <alignment horizontal="center" vertical="center" wrapText="1"/>
    </xf>
    <xf numFmtId="0" fontId="3" fillId="4" borderId="205" xfId="0" applyFont="1" applyFill="1" applyBorder="1" applyAlignment="1">
      <alignment horizontal="center" vertical="center" wrapText="1"/>
    </xf>
    <xf numFmtId="0" fontId="3" fillId="4" borderId="105"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40" fillId="0" borderId="0" xfId="0" applyFont="1" applyAlignment="1">
      <alignment horizontal="center"/>
    </xf>
    <xf numFmtId="0" fontId="4" fillId="5" borderId="6" xfId="0" applyFont="1" applyFill="1" applyBorder="1" applyAlignment="1">
      <alignment horizontal="center" vertical="top" wrapText="1"/>
    </xf>
    <xf numFmtId="0" fontId="80" fillId="3" borderId="0" xfId="12" applyFont="1" applyFill="1"/>
    <xf numFmtId="0" fontId="41" fillId="15" borderId="34" xfId="0" applyFont="1" applyFill="1" applyBorder="1" applyAlignment="1">
      <alignment horizontal="center" vertical="center" wrapText="1"/>
    </xf>
    <xf numFmtId="0" fontId="19" fillId="0" borderId="34" xfId="12" applyFont="1" applyBorder="1" applyAlignment="1">
      <alignment horizontal="justify" vertical="center" wrapText="1"/>
    </xf>
    <xf numFmtId="0" fontId="19" fillId="3" borderId="34" xfId="12" applyFont="1" applyFill="1" applyBorder="1" applyAlignment="1">
      <alignment horizontal="justify" vertical="center" wrapText="1"/>
    </xf>
    <xf numFmtId="0" fontId="82" fillId="3" borderId="0" xfId="12" applyFont="1" applyFill="1"/>
    <xf numFmtId="0" fontId="83" fillId="3" borderId="34" xfId="12" applyFont="1" applyFill="1" applyBorder="1" applyAlignment="1">
      <alignment vertical="center" wrapText="1"/>
    </xf>
    <xf numFmtId="0" fontId="19" fillId="3" borderId="61" xfId="12" applyFont="1" applyFill="1" applyBorder="1" applyAlignment="1">
      <alignment horizontal="justify" vertical="center" wrapText="1"/>
    </xf>
    <xf numFmtId="0" fontId="19" fillId="3" borderId="41" xfId="12" applyFont="1" applyFill="1" applyBorder="1" applyAlignment="1">
      <alignment horizontal="justify" vertical="center" wrapText="1"/>
    </xf>
    <xf numFmtId="0" fontId="84" fillId="0" borderId="34" xfId="12" applyFont="1" applyBorder="1" applyAlignment="1">
      <alignment horizontal="center"/>
    </xf>
    <xf numFmtId="0" fontId="84" fillId="0" borderId="34" xfId="12" applyFont="1" applyBorder="1"/>
    <xf numFmtId="0" fontId="83" fillId="3" borderId="34" xfId="12" applyFont="1" applyFill="1" applyBorder="1" applyAlignment="1">
      <alignment horizontal="center" vertical="center" wrapText="1"/>
    </xf>
    <xf numFmtId="0" fontId="85" fillId="0" borderId="0" xfId="12" applyFont="1"/>
    <xf numFmtId="0" fontId="86" fillId="4" borderId="34" xfId="12" applyFont="1" applyFill="1" applyBorder="1" applyAlignment="1">
      <alignment horizontal="center" vertical="center" wrapText="1"/>
    </xf>
    <xf numFmtId="0" fontId="3" fillId="4" borderId="332" xfId="0" applyFont="1" applyFill="1" applyBorder="1" applyAlignment="1">
      <alignment horizontal="center" vertical="center" wrapText="1"/>
    </xf>
    <xf numFmtId="0" fontId="3" fillId="4" borderId="319" xfId="0" applyFont="1" applyFill="1" applyBorder="1" applyAlignment="1">
      <alignment horizontal="center" vertical="center" wrapText="1"/>
    </xf>
    <xf numFmtId="0" fontId="3" fillId="4" borderId="209" xfId="0" applyFont="1" applyFill="1" applyBorder="1" applyAlignment="1">
      <alignment horizontal="center" vertical="center" wrapText="1"/>
    </xf>
    <xf numFmtId="0" fontId="9" fillId="0" borderId="0" xfId="12" applyFont="1"/>
    <xf numFmtId="0" fontId="20" fillId="15" borderId="19" xfId="0" applyFont="1" applyFill="1" applyBorder="1" applyAlignment="1">
      <alignment horizontal="center" vertical="top" wrapText="1"/>
    </xf>
    <xf numFmtId="0" fontId="20" fillId="15" borderId="34" xfId="0" applyFont="1" applyFill="1" applyBorder="1" applyAlignment="1">
      <alignment horizontal="center" vertical="top" wrapText="1"/>
    </xf>
    <xf numFmtId="0" fontId="18" fillId="0" borderId="34" xfId="0" applyFont="1" applyBorder="1" applyAlignment="1">
      <alignment horizontal="left" vertical="center" wrapText="1"/>
    </xf>
    <xf numFmtId="0" fontId="87" fillId="0" borderId="34" xfId="0" applyFont="1" applyBorder="1"/>
    <xf numFmtId="0" fontId="18" fillId="0" borderId="34" xfId="0" applyFont="1" applyBorder="1" applyAlignment="1">
      <alignment horizontal="justify" vertical="center" wrapText="1" readingOrder="1"/>
    </xf>
    <xf numFmtId="0" fontId="20" fillId="15" borderId="18" xfId="0" applyFont="1" applyFill="1" applyBorder="1" applyAlignment="1">
      <alignment horizontal="center" vertical="top" wrapText="1"/>
    </xf>
    <xf numFmtId="0" fontId="20" fillId="15" borderId="42" xfId="0" applyFont="1" applyFill="1" applyBorder="1" applyAlignment="1">
      <alignment horizontal="center" vertical="top" wrapText="1"/>
    </xf>
    <xf numFmtId="0" fontId="20" fillId="15" borderId="41" xfId="0" applyFont="1" applyFill="1" applyBorder="1" applyAlignment="1">
      <alignment horizontal="center" vertical="top" wrapText="1"/>
    </xf>
    <xf numFmtId="0" fontId="20" fillId="15" borderId="0" xfId="0" applyFont="1" applyFill="1" applyAlignment="1">
      <alignment horizontal="center" vertical="top" wrapText="1"/>
    </xf>
    <xf numFmtId="0" fontId="20" fillId="15" borderId="49" xfId="0" applyFont="1" applyFill="1" applyBorder="1" applyAlignment="1">
      <alignment horizontal="center" vertical="top" wrapText="1"/>
    </xf>
    <xf numFmtId="0" fontId="20" fillId="15" borderId="61" xfId="0" applyFont="1" applyFill="1" applyBorder="1" applyAlignment="1">
      <alignment horizontal="center" vertical="top" wrapText="1"/>
    </xf>
    <xf numFmtId="0" fontId="20" fillId="15" borderId="52" xfId="0" applyFont="1" applyFill="1" applyBorder="1" applyAlignment="1">
      <alignment horizontal="center" vertical="top" wrapText="1"/>
    </xf>
    <xf numFmtId="0" fontId="20" fillId="15" borderId="62" xfId="0" applyFont="1" applyFill="1" applyBorder="1" applyAlignment="1">
      <alignment horizontal="center" vertical="top" wrapText="1"/>
    </xf>
    <xf numFmtId="0" fontId="20" fillId="15" borderId="47" xfId="0" applyFont="1" applyFill="1" applyBorder="1" applyAlignment="1">
      <alignment horizontal="center" vertical="top" wrapText="1"/>
    </xf>
    <xf numFmtId="0" fontId="20" fillId="15" borderId="50" xfId="0" applyFont="1" applyFill="1" applyBorder="1" applyAlignment="1">
      <alignment horizontal="center" vertical="top" wrapText="1"/>
    </xf>
    <xf numFmtId="0" fontId="20" fillId="15" borderId="63" xfId="0" applyFont="1" applyFill="1" applyBorder="1" applyAlignment="1">
      <alignment horizontal="center" vertical="top" wrapText="1"/>
    </xf>
    <xf numFmtId="0" fontId="18" fillId="0" borderId="63" xfId="0" applyFont="1" applyBorder="1"/>
    <xf numFmtId="0" fontId="18" fillId="0" borderId="62" xfId="0" applyFont="1" applyBorder="1" applyAlignment="1">
      <alignment horizontal="justify" vertical="center"/>
    </xf>
    <xf numFmtId="0" fontId="18" fillId="0" borderId="0" xfId="0" applyFont="1"/>
    <xf numFmtId="0" fontId="18" fillId="0" borderId="19" xfId="0" applyFont="1" applyBorder="1" applyAlignment="1">
      <alignment horizontal="justify" vertical="center" wrapText="1" readingOrder="1"/>
    </xf>
    <xf numFmtId="0" fontId="20" fillId="15" borderId="40" xfId="0" applyFont="1" applyFill="1" applyBorder="1" applyAlignment="1">
      <alignment horizontal="center" vertical="top" wrapText="1"/>
    </xf>
    <xf numFmtId="0" fontId="18" fillId="0" borderId="52" xfId="0" applyFont="1" applyBorder="1" applyAlignment="1">
      <alignment horizontal="justify" vertical="center" wrapText="1" readingOrder="1"/>
    </xf>
    <xf numFmtId="0" fontId="18" fillId="0" borderId="52" xfId="0" applyFont="1" applyBorder="1" applyAlignment="1">
      <alignment horizontal="justify" vertical="top" wrapText="1" readingOrder="1"/>
    </xf>
    <xf numFmtId="0" fontId="18" fillId="0" borderId="54" xfId="0" applyFont="1" applyBorder="1"/>
    <xf numFmtId="0" fontId="18" fillId="0" borderId="34" xfId="0" applyFont="1" applyBorder="1" applyAlignment="1">
      <alignment horizontal="justify" vertical="center"/>
    </xf>
    <xf numFmtId="0" fontId="20" fillId="15" borderId="54" xfId="0" applyFont="1" applyFill="1" applyBorder="1" applyAlignment="1">
      <alignment horizontal="center" vertical="top" wrapText="1"/>
    </xf>
    <xf numFmtId="0" fontId="18" fillId="3" borderId="49" xfId="0" applyFont="1" applyFill="1" applyBorder="1" applyAlignment="1">
      <alignment horizontal="justify" vertical="center" wrapText="1"/>
    </xf>
    <xf numFmtId="0" fontId="18" fillId="3" borderId="42" xfId="0" applyFont="1" applyFill="1" applyBorder="1" applyAlignment="1">
      <alignment horizontal="justify" vertical="center"/>
    </xf>
    <xf numFmtId="0" fontId="18" fillId="0" borderId="47" xfId="0" applyFont="1" applyBorder="1" applyAlignment="1">
      <alignment horizontal="justify" vertical="center"/>
    </xf>
    <xf numFmtId="0" fontId="78" fillId="0" borderId="34" xfId="0" applyFont="1" applyBorder="1" applyAlignment="1">
      <alignment horizontal="center"/>
    </xf>
    <xf numFmtId="0" fontId="1" fillId="3" borderId="34" xfId="0" applyFont="1" applyFill="1" applyBorder="1" applyAlignment="1">
      <alignment horizontal="center" vertical="center" wrapText="1"/>
    </xf>
    <xf numFmtId="0" fontId="87" fillId="3" borderId="34" xfId="0" applyFont="1" applyFill="1" applyBorder="1" applyAlignment="1">
      <alignment vertical="center" wrapText="1"/>
    </xf>
    <xf numFmtId="0" fontId="1" fillId="3" borderId="34" xfId="0" applyFont="1" applyFill="1" applyBorder="1" applyAlignment="1">
      <alignment horizontal="center" vertical="center" wrapText="1"/>
    </xf>
    <xf numFmtId="0" fontId="78" fillId="15" borderId="34" xfId="0" applyFont="1" applyFill="1" applyBorder="1" applyAlignment="1">
      <alignment horizontal="center"/>
    </xf>
    <xf numFmtId="39" fontId="1" fillId="3" borderId="34" xfId="2" applyNumberFormat="1" applyFont="1" applyFill="1" applyBorder="1" applyAlignment="1">
      <alignment horizontal="center" vertical="center" wrapText="1"/>
    </xf>
    <xf numFmtId="0" fontId="3" fillId="0" borderId="34" xfId="0" applyFont="1" applyBorder="1" applyAlignment="1">
      <alignment horizontal="center" vertical="center" wrapText="1"/>
    </xf>
    <xf numFmtId="0" fontId="41" fillId="15" borderId="34" xfId="0" applyFont="1" applyFill="1" applyBorder="1" applyAlignment="1">
      <alignment horizontal="center"/>
    </xf>
    <xf numFmtId="0" fontId="18" fillId="3" borderId="34" xfId="0" applyFont="1" applyFill="1" applyBorder="1" applyAlignment="1">
      <alignment horizontal="justify" vertical="center"/>
    </xf>
    <xf numFmtId="0" fontId="18" fillId="3" borderId="34" xfId="0" applyFont="1" applyFill="1" applyBorder="1" applyAlignment="1">
      <alignment vertical="center" wrapText="1"/>
    </xf>
    <xf numFmtId="0" fontId="3" fillId="0" borderId="47" xfId="0" applyFont="1" applyBorder="1" applyAlignment="1">
      <alignment horizontal="center" vertical="center" wrapText="1"/>
    </xf>
    <xf numFmtId="0" fontId="3" fillId="15" borderId="63" xfId="0" applyFont="1" applyFill="1" applyBorder="1" applyAlignment="1">
      <alignment horizontal="center" vertical="center" wrapText="1"/>
    </xf>
    <xf numFmtId="0" fontId="3" fillId="15" borderId="34" xfId="0" applyFont="1" applyFill="1" applyBorder="1" applyAlignment="1">
      <alignment horizontal="center" vertical="center" wrapText="1"/>
    </xf>
    <xf numFmtId="0" fontId="3" fillId="0" borderId="50"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19" xfId="0" applyFont="1" applyBorder="1" applyAlignment="1">
      <alignment horizontal="center"/>
    </xf>
    <xf numFmtId="0" fontId="41" fillId="0" borderId="34" xfId="0" applyFont="1" applyBorder="1" applyAlignment="1">
      <alignment horizontal="center"/>
    </xf>
    <xf numFmtId="0" fontId="41" fillId="0" borderId="17" xfId="0" applyFont="1" applyBorder="1" applyAlignment="1">
      <alignment horizontal="center"/>
    </xf>
    <xf numFmtId="0" fontId="18" fillId="3" borderId="205" xfId="0" applyFont="1" applyFill="1" applyBorder="1" applyAlignment="1">
      <alignment vertical="center" wrapText="1"/>
    </xf>
    <xf numFmtId="0" fontId="3" fillId="3" borderId="3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center"/>
    </xf>
    <xf numFmtId="0" fontId="41" fillId="0" borderId="61" xfId="0" applyFont="1" applyBorder="1" applyAlignment="1">
      <alignment horizontal="center"/>
    </xf>
    <xf numFmtId="0" fontId="18" fillId="3" borderId="33" xfId="0" applyFont="1" applyFill="1" applyBorder="1" applyAlignment="1">
      <alignment vertical="center" wrapText="1"/>
    </xf>
    <xf numFmtId="164" fontId="41" fillId="3" borderId="34" xfId="0" applyNumberFormat="1" applyFont="1" applyFill="1" applyBorder="1" applyAlignment="1">
      <alignment horizontal="center" vertical="center" wrapText="1"/>
    </xf>
    <xf numFmtId="0" fontId="41" fillId="3" borderId="47" xfId="0" applyFont="1" applyFill="1" applyBorder="1" applyAlignment="1">
      <alignment horizontal="center" vertical="center" wrapText="1"/>
    </xf>
    <xf numFmtId="0" fontId="41" fillId="3" borderId="50" xfId="0" applyFont="1" applyFill="1" applyBorder="1" applyAlignment="1">
      <alignment horizontal="center" vertical="center" wrapText="1"/>
    </xf>
    <xf numFmtId="0" fontId="41" fillId="3" borderId="63" xfId="0" applyFont="1" applyFill="1" applyBorder="1" applyAlignment="1">
      <alignment horizontal="center" vertical="center" wrapText="1"/>
    </xf>
    <xf numFmtId="0" fontId="41" fillId="3" borderId="62" xfId="0" applyFont="1" applyFill="1" applyBorder="1" applyAlignment="1">
      <alignment horizontal="center" vertical="center" wrapText="1"/>
    </xf>
    <xf numFmtId="0" fontId="41" fillId="15" borderId="47" xfId="0" applyFont="1" applyFill="1" applyBorder="1" applyAlignment="1">
      <alignment horizontal="center" vertical="center" wrapText="1"/>
    </xf>
    <xf numFmtId="0" fontId="41" fillId="15" borderId="50" xfId="0" applyFont="1" applyFill="1" applyBorder="1" applyAlignment="1">
      <alignment horizontal="center" vertical="center" wrapText="1"/>
    </xf>
    <xf numFmtId="0" fontId="18" fillId="0" borderId="33" xfId="0" applyFont="1" applyBorder="1" applyAlignment="1">
      <alignment horizontal="justify" vertical="center" wrapText="1"/>
    </xf>
    <xf numFmtId="0" fontId="41" fillId="3" borderId="34" xfId="0" applyFont="1" applyFill="1" applyBorder="1" applyAlignment="1">
      <alignment horizontal="center" vertical="center" wrapText="1"/>
    </xf>
    <xf numFmtId="0" fontId="41" fillId="3" borderId="17"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41" fillId="3" borderId="19" xfId="0" applyFont="1" applyFill="1" applyBorder="1" applyAlignment="1">
      <alignment horizontal="center" vertical="center" wrapText="1"/>
    </xf>
    <xf numFmtId="0" fontId="41" fillId="15" borderId="17" xfId="0" applyFont="1" applyFill="1" applyBorder="1" applyAlignment="1">
      <alignment horizontal="center" vertical="center" wrapText="1"/>
    </xf>
    <xf numFmtId="0" fontId="18" fillId="3" borderId="42" xfId="0" applyFont="1" applyFill="1" applyBorder="1" applyAlignment="1">
      <alignment horizontal="justify" vertical="center" wrapText="1"/>
    </xf>
    <xf numFmtId="164" fontId="41" fillId="3" borderId="49" xfId="0" applyNumberFormat="1" applyFont="1" applyFill="1" applyBorder="1" applyAlignment="1">
      <alignment horizontal="center" vertical="center" wrapText="1"/>
    </xf>
    <xf numFmtId="0" fontId="41" fillId="3" borderId="49" xfId="0" applyFont="1" applyFill="1" applyBorder="1" applyAlignment="1">
      <alignment horizontal="center" vertical="center" wrapText="1"/>
    </xf>
    <xf numFmtId="0" fontId="41" fillId="3" borderId="61"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0" borderId="47"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42" xfId="0" applyFont="1" applyBorder="1" applyAlignment="1">
      <alignment horizontal="center" vertical="center" wrapText="1"/>
    </xf>
    <xf numFmtId="164" fontId="3" fillId="4" borderId="79" xfId="2" applyFont="1" applyFill="1" applyBorder="1" applyAlignment="1">
      <alignment horizontal="center" vertical="center" wrapText="1"/>
    </xf>
    <xf numFmtId="0" fontId="18" fillId="0" borderId="62" xfId="0" applyFont="1" applyBorder="1" applyAlignment="1">
      <alignment horizontal="justify" vertical="center" wrapText="1" readingOrder="1"/>
    </xf>
    <xf numFmtId="0" fontId="18" fillId="0" borderId="40" xfId="0" applyFont="1" applyBorder="1" applyAlignment="1">
      <alignment horizontal="justify" vertical="center" wrapText="1"/>
    </xf>
    <xf numFmtId="164" fontId="3" fillId="4" borderId="101" xfId="2" applyFont="1" applyFill="1" applyBorder="1" applyAlignment="1">
      <alignment horizontal="center" vertical="center" wrapText="1"/>
    </xf>
    <xf numFmtId="164" fontId="20" fillId="3" borderId="365" xfId="2" applyFont="1" applyFill="1" applyBorder="1" applyAlignment="1">
      <alignment horizontal="center" vertical="center" wrapText="1"/>
    </xf>
    <xf numFmtId="164" fontId="18" fillId="3" borderId="365" xfId="2" applyFont="1" applyFill="1" applyBorder="1" applyAlignment="1">
      <alignment horizontal="left" vertical="center" wrapText="1"/>
    </xf>
    <xf numFmtId="0" fontId="20" fillId="15" borderId="365" xfId="0" applyFont="1" applyFill="1" applyBorder="1" applyAlignment="1">
      <alignment horizontal="center" vertical="center" wrapText="1"/>
    </xf>
    <xf numFmtId="0" fontId="18" fillId="15" borderId="365" xfId="0" applyFont="1" applyFill="1" applyBorder="1"/>
    <xf numFmtId="0" fontId="18" fillId="3" borderId="365" xfId="0" applyFont="1" applyFill="1" applyBorder="1"/>
    <xf numFmtId="0" fontId="20" fillId="3" borderId="365" xfId="0" applyFont="1" applyFill="1" applyBorder="1" applyAlignment="1">
      <alignment horizontal="center" vertical="center" wrapText="1"/>
    </xf>
    <xf numFmtId="164" fontId="20" fillId="3" borderId="61" xfId="2" applyFont="1" applyFill="1" applyBorder="1" applyAlignment="1">
      <alignment vertical="center" wrapText="1"/>
    </xf>
    <xf numFmtId="0" fontId="18" fillId="3" borderId="365" xfId="0" applyFont="1" applyFill="1" applyBorder="1" applyAlignment="1">
      <alignment horizontal="left" vertical="top" wrapText="1"/>
    </xf>
    <xf numFmtId="0" fontId="18" fillId="3" borderId="365" xfId="0" applyFont="1" applyFill="1" applyBorder="1" applyAlignment="1">
      <alignment horizontal="justify" vertical="center" wrapText="1"/>
    </xf>
    <xf numFmtId="0" fontId="18" fillId="3" borderId="365" xfId="0" applyFont="1" applyFill="1" applyBorder="1" applyAlignment="1">
      <alignment horizontal="left" vertical="center" wrapText="1"/>
    </xf>
    <xf numFmtId="0" fontId="18" fillId="15" borderId="365" xfId="0" applyFont="1" applyFill="1" applyBorder="1" applyAlignment="1">
      <alignment horizontal="left" vertical="top" wrapText="1"/>
    </xf>
    <xf numFmtId="0" fontId="18" fillId="16" borderId="365" xfId="0" applyFont="1" applyFill="1" applyBorder="1" applyAlignment="1">
      <alignment horizontal="left" vertical="top" wrapText="1"/>
    </xf>
    <xf numFmtId="0" fontId="18" fillId="0" borderId="365" xfId="0" applyFont="1" applyBorder="1"/>
    <xf numFmtId="0" fontId="71" fillId="16" borderId="365" xfId="0" applyFont="1" applyFill="1" applyBorder="1" applyAlignment="1">
      <alignment horizontal="left" vertical="top" wrapText="1"/>
    </xf>
    <xf numFmtId="0" fontId="18" fillId="3" borderId="365" xfId="0" applyFont="1" applyFill="1" applyBorder="1" applyAlignment="1">
      <alignment horizontal="justify" vertical="top" wrapText="1"/>
    </xf>
    <xf numFmtId="164" fontId="3" fillId="4" borderId="365" xfId="2" applyFont="1" applyFill="1" applyBorder="1" applyAlignment="1">
      <alignment horizontal="center" vertical="center" wrapText="1"/>
    </xf>
    <xf numFmtId="0" fontId="3" fillId="4" borderId="365" xfId="0" applyFont="1" applyFill="1" applyBorder="1" applyAlignment="1">
      <alignment horizontal="center" vertical="center" wrapText="1"/>
    </xf>
    <xf numFmtId="0" fontId="41" fillId="5" borderId="365" xfId="0" applyFont="1" applyFill="1" applyBorder="1" applyAlignment="1">
      <alignment horizontal="center" vertical="center" wrapText="1"/>
    </xf>
    <xf numFmtId="4" fontId="18" fillId="3" borderId="47" xfId="0" applyNumberFormat="1" applyFont="1" applyFill="1" applyBorder="1" applyAlignment="1">
      <alignment horizontal="center" vertical="center" wrapText="1"/>
    </xf>
    <xf numFmtId="49" fontId="18" fillId="3" borderId="19" xfId="0" applyNumberFormat="1" applyFont="1" applyFill="1" applyBorder="1" applyAlignment="1">
      <alignment vertical="center" wrapText="1"/>
    </xf>
    <xf numFmtId="0" fontId="18" fillId="3" borderId="34" xfId="0" applyFont="1" applyFill="1" applyBorder="1" applyAlignment="1">
      <alignment horizontal="left" vertical="top" wrapText="1"/>
    </xf>
    <xf numFmtId="0" fontId="18" fillId="3" borderId="18" xfId="0" applyFont="1" applyFill="1" applyBorder="1"/>
    <xf numFmtId="0" fontId="20" fillId="3" borderId="17" xfId="0" applyFont="1" applyFill="1" applyBorder="1" applyAlignment="1">
      <alignment horizontal="center" vertical="center" wrapText="1"/>
    </xf>
    <xf numFmtId="0" fontId="18" fillId="3" borderId="17" xfId="0" applyFont="1" applyFill="1" applyBorder="1" applyAlignment="1">
      <alignment horizontal="left" vertical="top" wrapText="1"/>
    </xf>
    <xf numFmtId="0" fontId="18" fillId="3" borderId="111" xfId="0" applyFont="1" applyFill="1" applyBorder="1" applyAlignment="1">
      <alignment horizontal="left" vertical="center" wrapText="1"/>
    </xf>
    <xf numFmtId="0" fontId="18" fillId="3" borderId="62" xfId="0" applyFont="1" applyFill="1" applyBorder="1" applyAlignment="1">
      <alignment vertical="center" wrapText="1" readingOrder="1"/>
    </xf>
    <xf numFmtId="4" fontId="18" fillId="3" borderId="41" xfId="0" applyNumberFormat="1" applyFont="1" applyFill="1" applyBorder="1" applyAlignment="1">
      <alignment vertical="center" wrapText="1"/>
    </xf>
    <xf numFmtId="0" fontId="18" fillId="3" borderId="52" xfId="0" applyFont="1" applyFill="1" applyBorder="1" applyAlignment="1">
      <alignment horizontal="left" vertical="top" wrapText="1"/>
    </xf>
    <xf numFmtId="0" fontId="20" fillId="3" borderId="49" xfId="0" applyFont="1" applyFill="1" applyBorder="1" applyAlignment="1">
      <alignment horizontal="center" vertical="top" wrapText="1"/>
    </xf>
    <xf numFmtId="0" fontId="20" fillId="3" borderId="0" xfId="0" applyFont="1" applyFill="1" applyAlignment="1">
      <alignment horizontal="center" vertical="top" wrapText="1"/>
    </xf>
    <xf numFmtId="0" fontId="18" fillId="3" borderId="49" xfId="0" applyFont="1" applyFill="1" applyBorder="1" applyAlignment="1">
      <alignment horizontal="left" vertical="top" wrapText="1"/>
    </xf>
    <xf numFmtId="0" fontId="18" fillId="3" borderId="0" xfId="0" applyFont="1" applyFill="1"/>
    <xf numFmtId="0" fontId="41" fillId="15" borderId="49" xfId="0" applyFont="1" applyFill="1" applyBorder="1" applyAlignment="1">
      <alignment horizontal="center" vertical="center" wrapText="1"/>
    </xf>
    <xf numFmtId="0" fontId="20" fillId="3" borderId="0" xfId="0" applyFont="1" applyFill="1" applyAlignment="1">
      <alignment horizontal="center" vertical="center" wrapText="1"/>
    </xf>
    <xf numFmtId="0" fontId="18" fillId="3" borderId="47"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194" xfId="0" applyFont="1" applyFill="1" applyBorder="1" applyAlignment="1">
      <alignment horizontal="left" vertical="center" wrapText="1"/>
    </xf>
    <xf numFmtId="0" fontId="18" fillId="3" borderId="19" xfId="0" applyFont="1" applyFill="1" applyBorder="1" applyAlignment="1">
      <alignment vertical="center" wrapText="1" readingOrder="1"/>
    </xf>
    <xf numFmtId="0" fontId="18" fillId="3" borderId="61" xfId="0" applyFont="1" applyFill="1" applyBorder="1" applyAlignment="1">
      <alignment horizontal="left" vertical="center" wrapText="1"/>
    </xf>
    <xf numFmtId="0" fontId="18" fillId="3" borderId="62" xfId="0" applyFont="1" applyFill="1" applyBorder="1" applyAlignment="1">
      <alignment horizontal="left" vertical="top" wrapText="1"/>
    </xf>
    <xf numFmtId="0" fontId="20" fillId="3" borderId="47" xfId="0" applyFont="1" applyFill="1" applyBorder="1" applyAlignment="1">
      <alignment horizontal="center" vertical="top" wrapText="1"/>
    </xf>
    <xf numFmtId="0" fontId="20" fillId="3" borderId="63" xfId="0" applyFont="1" applyFill="1" applyBorder="1" applyAlignment="1">
      <alignment horizontal="center" vertical="top" wrapText="1"/>
    </xf>
    <xf numFmtId="0" fontId="18" fillId="3" borderId="62" xfId="0" applyFont="1" applyFill="1" applyBorder="1"/>
    <xf numFmtId="0" fontId="18" fillId="3" borderId="19" xfId="0" applyFont="1" applyFill="1" applyBorder="1" applyAlignment="1">
      <alignment horizontal="left" vertical="top" wrapText="1"/>
    </xf>
    <xf numFmtId="0" fontId="20" fillId="3" borderId="34" xfId="0" applyFont="1" applyFill="1" applyBorder="1" applyAlignment="1">
      <alignment horizontal="center" vertical="top" wrapText="1"/>
    </xf>
    <xf numFmtId="0" fontId="20" fillId="3" borderId="18" xfId="0" applyFont="1" applyFill="1" applyBorder="1" applyAlignment="1">
      <alignment horizontal="center" vertical="top" wrapText="1"/>
    </xf>
    <xf numFmtId="0" fontId="18" fillId="3" borderId="19" xfId="0" applyFont="1" applyFill="1" applyBorder="1"/>
    <xf numFmtId="0" fontId="18" fillId="3" borderId="17" xfId="0" applyFont="1" applyFill="1" applyBorder="1" applyAlignment="1">
      <alignment horizontal="left" vertical="center" wrapText="1"/>
    </xf>
    <xf numFmtId="0" fontId="41" fillId="15" borderId="19" xfId="0" applyFont="1" applyFill="1" applyBorder="1" applyAlignment="1">
      <alignment horizontal="center" vertical="center" wrapText="1"/>
    </xf>
    <xf numFmtId="0" fontId="18" fillId="3" borderId="41" xfId="0" applyFont="1" applyFill="1" applyBorder="1" applyAlignment="1">
      <alignment horizontal="left" vertical="center" wrapText="1"/>
    </xf>
    <xf numFmtId="0" fontId="18" fillId="3" borderId="52" xfId="0" applyFont="1" applyFill="1" applyBorder="1" applyAlignment="1">
      <alignment vertical="center" wrapText="1" readingOrder="1"/>
    </xf>
    <xf numFmtId="4" fontId="18" fillId="3" borderId="34" xfId="0" applyNumberFormat="1" applyFont="1" applyFill="1" applyBorder="1" applyAlignment="1">
      <alignment vertical="center" wrapText="1"/>
    </xf>
    <xf numFmtId="49" fontId="18" fillId="3" borderId="47" xfId="0" applyNumberFormat="1" applyFont="1" applyFill="1" applyBorder="1" applyAlignment="1">
      <alignment vertical="center" wrapText="1"/>
    </xf>
    <xf numFmtId="0" fontId="18" fillId="3" borderId="63" xfId="0" applyFont="1" applyFill="1" applyBorder="1" applyAlignment="1">
      <alignment horizontal="left" vertical="center" wrapText="1"/>
    </xf>
    <xf numFmtId="4" fontId="18" fillId="3" borderId="42" xfId="0" applyNumberFormat="1" applyFont="1" applyFill="1" applyBorder="1" applyAlignment="1">
      <alignment vertical="center" wrapText="1"/>
    </xf>
    <xf numFmtId="49" fontId="18" fillId="3" borderId="34" xfId="0" applyNumberFormat="1" applyFont="1" applyFill="1" applyBorder="1" applyAlignment="1">
      <alignment vertical="center" wrapText="1"/>
    </xf>
    <xf numFmtId="0" fontId="18" fillId="3" borderId="18" xfId="0" applyFont="1" applyFill="1" applyBorder="1" applyAlignment="1">
      <alignment horizontal="left" vertical="center" wrapText="1"/>
    </xf>
    <xf numFmtId="0" fontId="20" fillId="3" borderId="106" xfId="0" applyFont="1" applyFill="1" applyBorder="1" applyAlignment="1">
      <alignment horizontal="center" vertical="center" wrapText="1"/>
    </xf>
    <xf numFmtId="4" fontId="18" fillId="3" borderId="61" xfId="0" applyNumberFormat="1" applyFont="1" applyFill="1" applyBorder="1" applyAlignment="1">
      <alignment vertical="center" wrapText="1"/>
    </xf>
    <xf numFmtId="0" fontId="20" fillId="3" borderId="103" xfId="0" applyFont="1" applyFill="1" applyBorder="1" applyAlignment="1">
      <alignment horizontal="center" vertical="center" wrapText="1"/>
    </xf>
    <xf numFmtId="0" fontId="3" fillId="4" borderId="206" xfId="0" applyFont="1" applyFill="1" applyBorder="1" applyAlignment="1">
      <alignment horizontal="center" vertical="center" wrapText="1"/>
    </xf>
    <xf numFmtId="0" fontId="3" fillId="4" borderId="208" xfId="0" applyFont="1" applyFill="1" applyBorder="1" applyAlignment="1">
      <alignment horizontal="center" vertical="center" wrapText="1"/>
    </xf>
    <xf numFmtId="4" fontId="18" fillId="3" borderId="34" xfId="0" applyNumberFormat="1" applyFont="1" applyFill="1" applyBorder="1" applyAlignment="1">
      <alignment horizontal="center" vertical="center" wrapText="1"/>
    </xf>
    <xf numFmtId="0" fontId="18" fillId="15" borderId="34" xfId="0" applyFont="1" applyFill="1" applyBorder="1" applyAlignment="1">
      <alignment horizontal="left" vertical="top" wrapText="1"/>
    </xf>
    <xf numFmtId="0" fontId="18" fillId="3" borderId="34" xfId="0" applyFont="1" applyFill="1" applyBorder="1"/>
    <xf numFmtId="0" fontId="18" fillId="3" borderId="34" xfId="0" applyFont="1" applyFill="1" applyBorder="1" applyAlignment="1">
      <alignment vertical="center" wrapText="1" readingOrder="1"/>
    </xf>
    <xf numFmtId="0" fontId="20" fillId="3" borderId="50"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373" xfId="0" applyFont="1" applyFill="1" applyBorder="1" applyAlignment="1">
      <alignment horizontal="center" vertical="center" wrapText="1"/>
    </xf>
    <xf numFmtId="0" fontId="20" fillId="3" borderId="374" xfId="0" applyFont="1" applyFill="1" applyBorder="1" applyAlignment="1">
      <alignment horizontal="center" vertical="center" wrapText="1"/>
    </xf>
    <xf numFmtId="0" fontId="20" fillId="3" borderId="375" xfId="0" applyFont="1" applyFill="1" applyBorder="1" applyAlignment="1">
      <alignment horizontal="center" vertical="center" wrapText="1"/>
    </xf>
    <xf numFmtId="0" fontId="20" fillId="15" borderId="374" xfId="0" applyFont="1" applyFill="1" applyBorder="1" applyAlignment="1">
      <alignment horizontal="center" vertical="center" wrapText="1"/>
    </xf>
    <xf numFmtId="0" fontId="20" fillId="15" borderId="373" xfId="0" applyFont="1" applyFill="1" applyBorder="1" applyAlignment="1">
      <alignment horizontal="center" vertical="center" wrapText="1"/>
    </xf>
    <xf numFmtId="0" fontId="20" fillId="15" borderId="374" xfId="0" applyFont="1" applyFill="1" applyBorder="1" applyAlignment="1">
      <alignment horizontal="center"/>
    </xf>
    <xf numFmtId="0" fontId="20" fillId="3" borderId="373" xfId="0" applyFont="1" applyFill="1" applyBorder="1" applyAlignment="1">
      <alignment horizontal="center"/>
    </xf>
    <xf numFmtId="0" fontId="20" fillId="3" borderId="376" xfId="0" applyFont="1" applyFill="1" applyBorder="1" applyAlignment="1">
      <alignment horizontal="center"/>
    </xf>
    <xf numFmtId="0" fontId="18" fillId="3" borderId="374" xfId="0" applyFont="1" applyFill="1" applyBorder="1" applyAlignment="1">
      <alignment horizontal="center" vertical="center" wrapText="1"/>
    </xf>
    <xf numFmtId="0" fontId="18" fillId="0" borderId="374" xfId="0" applyFont="1" applyBorder="1" applyAlignment="1">
      <alignment horizontal="justify" vertical="center" wrapText="1"/>
    </xf>
    <xf numFmtId="0" fontId="18" fillId="0" borderId="377" xfId="0" applyFont="1" applyBorder="1" applyAlignment="1">
      <alignment vertical="center" wrapText="1"/>
    </xf>
    <xf numFmtId="0" fontId="20" fillId="3" borderId="34" xfId="0" applyFont="1" applyFill="1" applyBorder="1" applyAlignment="1">
      <alignment horizontal="center"/>
    </xf>
    <xf numFmtId="0" fontId="20" fillId="3" borderId="18" xfId="0" applyFont="1" applyFill="1" applyBorder="1" applyAlignment="1">
      <alignment horizontal="center"/>
    </xf>
    <xf numFmtId="0" fontId="18" fillId="3" borderId="34" xfId="0" applyFont="1" applyFill="1" applyBorder="1" applyAlignment="1">
      <alignment horizontal="center" vertical="center" wrapText="1"/>
    </xf>
    <xf numFmtId="0" fontId="18" fillId="0" borderId="27" xfId="0" applyFont="1" applyBorder="1" applyAlignment="1">
      <alignment horizontal="justify" vertical="center" wrapText="1"/>
    </xf>
    <xf numFmtId="0" fontId="20" fillId="3" borderId="62" xfId="0" applyFont="1" applyFill="1" applyBorder="1" applyAlignment="1">
      <alignment horizontal="center"/>
    </xf>
    <xf numFmtId="0" fontId="20" fillId="3" borderId="47" xfId="0" applyFont="1" applyFill="1" applyBorder="1" applyAlignment="1">
      <alignment horizontal="center"/>
    </xf>
    <xf numFmtId="0" fontId="20" fillId="3" borderId="19" xfId="0" applyFont="1" applyFill="1" applyBorder="1" applyAlignment="1">
      <alignment horizontal="center"/>
    </xf>
    <xf numFmtId="0" fontId="20" fillId="3" borderId="17" xfId="0" applyFont="1" applyFill="1" applyBorder="1" applyAlignment="1">
      <alignment horizontal="center"/>
    </xf>
    <xf numFmtId="0" fontId="18" fillId="0" borderId="18" xfId="0" applyFont="1" applyBorder="1" applyAlignment="1">
      <alignment vertical="center" wrapText="1"/>
    </xf>
    <xf numFmtId="39" fontId="1" fillId="3" borderId="5" xfId="2" applyNumberFormat="1"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18" fillId="3" borderId="7" xfId="0" applyFont="1" applyFill="1" applyBorder="1" applyAlignment="1">
      <alignment horizontal="left" vertical="center" wrapText="1"/>
    </xf>
    <xf numFmtId="0" fontId="18" fillId="0" borderId="5" xfId="0" applyFont="1" applyBorder="1" applyAlignment="1">
      <alignment horizontal="justify" vertical="center" wrapText="1"/>
    </xf>
    <xf numFmtId="0" fontId="18" fillId="3" borderId="5" xfId="0" applyFont="1" applyFill="1" applyBorder="1" applyAlignment="1">
      <alignment vertical="center" wrapText="1"/>
    </xf>
    <xf numFmtId="0" fontId="18" fillId="3" borderId="4" xfId="0" applyFont="1" applyFill="1" applyBorder="1" applyAlignment="1">
      <alignment horizontal="justify" vertical="center" wrapText="1"/>
    </xf>
    <xf numFmtId="164" fontId="3" fillId="3" borderId="4" xfId="2" applyFont="1" applyFill="1" applyBorder="1" applyAlignment="1">
      <alignment horizontal="center" vertical="center" wrapText="1"/>
    </xf>
    <xf numFmtId="0" fontId="18" fillId="3" borderId="4" xfId="0" applyFont="1" applyFill="1" applyBorder="1" applyAlignment="1">
      <alignment horizontal="left" vertical="center" wrapText="1"/>
    </xf>
    <xf numFmtId="0" fontId="20" fillId="4"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4" fillId="5" borderId="207" xfId="0" applyFont="1" applyFill="1" applyBorder="1" applyAlignment="1">
      <alignment horizontal="center" vertical="center" wrapText="1"/>
    </xf>
    <xf numFmtId="0" fontId="4" fillId="5" borderId="207" xfId="0" applyFont="1" applyFill="1" applyBorder="1" applyAlignment="1">
      <alignment horizontal="center" vertical="top" wrapText="1"/>
    </xf>
    <xf numFmtId="0" fontId="4" fillId="5" borderId="209" xfId="0" applyFont="1" applyFill="1" applyBorder="1" applyAlignment="1">
      <alignment horizontal="center" vertical="center" wrapText="1"/>
    </xf>
    <xf numFmtId="0" fontId="1" fillId="0" borderId="34" xfId="0" applyFont="1" applyBorder="1" applyAlignment="1">
      <alignment vertical="center"/>
    </xf>
    <xf numFmtId="0" fontId="1" fillId="0" borderId="34" xfId="0" applyFont="1" applyBorder="1" applyAlignment="1">
      <alignment horizontal="justify" vertical="center"/>
    </xf>
    <xf numFmtId="0" fontId="1" fillId="0" borderId="34" xfId="0" applyFont="1" applyBorder="1" applyAlignment="1">
      <alignment horizontal="left" vertical="center" wrapText="1"/>
    </xf>
    <xf numFmtId="0" fontId="1" fillId="3" borderId="34" xfId="0" applyFont="1" applyFill="1" applyBorder="1"/>
    <xf numFmtId="0" fontId="3" fillId="3" borderId="34" xfId="0" applyFont="1" applyFill="1" applyBorder="1" applyAlignment="1">
      <alignment horizontal="center" vertical="top" wrapText="1"/>
    </xf>
    <xf numFmtId="164" fontId="1" fillId="0" borderId="34" xfId="2" applyFont="1" applyBorder="1" applyAlignment="1">
      <alignment horizontal="center" vertical="center"/>
    </xf>
    <xf numFmtId="49" fontId="1" fillId="3" borderId="34" xfId="0" applyNumberFormat="1" applyFont="1" applyFill="1" applyBorder="1" applyAlignment="1">
      <alignment horizontal="justify" vertical="center" wrapText="1"/>
    </xf>
    <xf numFmtId="0" fontId="1" fillId="0" borderId="34" xfId="0" applyFont="1" applyBorder="1" applyAlignment="1">
      <alignment horizontal="center" vertical="center" wrapText="1"/>
    </xf>
    <xf numFmtId="0" fontId="1" fillId="0" borderId="34" xfId="0" applyFont="1" applyBorder="1" applyAlignment="1">
      <alignment vertical="center" wrapText="1"/>
    </xf>
    <xf numFmtId="0" fontId="89" fillId="7" borderId="34" xfId="0" applyFont="1" applyFill="1" applyBorder="1" applyAlignment="1">
      <alignment horizontal="center" vertical="top" wrapText="1"/>
    </xf>
    <xf numFmtId="0" fontId="18" fillId="0" borderId="34" xfId="0" applyFont="1" applyBorder="1" applyAlignment="1">
      <alignment horizontal="center"/>
    </xf>
    <xf numFmtId="0" fontId="18" fillId="0" borderId="34" xfId="0" applyFont="1" applyBorder="1" applyAlignment="1">
      <alignment horizontal="center" vertical="center"/>
    </xf>
    <xf numFmtId="0" fontId="89" fillId="7" borderId="6" xfId="0" applyFont="1" applyFill="1" applyBorder="1" applyAlignment="1">
      <alignment horizontal="center" vertical="top" wrapText="1"/>
    </xf>
    <xf numFmtId="0" fontId="1" fillId="0" borderId="42" xfId="0" applyFont="1" applyBorder="1" applyAlignment="1">
      <alignment vertical="center" wrapText="1"/>
    </xf>
    <xf numFmtId="0" fontId="1" fillId="0" borderId="42" xfId="0" applyFont="1" applyBorder="1"/>
    <xf numFmtId="0" fontId="89" fillId="7" borderId="7" xfId="0" applyFont="1" applyFill="1" applyBorder="1" applyAlignment="1">
      <alignment horizontal="center" vertical="top" wrapText="1"/>
    </xf>
    <xf numFmtId="0" fontId="18" fillId="3" borderId="34" xfId="0" applyFont="1" applyFill="1" applyBorder="1" applyAlignment="1">
      <alignment horizontal="justify" vertical="top" wrapText="1"/>
    </xf>
    <xf numFmtId="0" fontId="18" fillId="7" borderId="34" xfId="0" applyFont="1" applyFill="1" applyBorder="1" applyAlignment="1">
      <alignment horizontal="justify" vertical="top" wrapText="1"/>
    </xf>
    <xf numFmtId="0" fontId="1" fillId="0" borderId="34" xfId="0" applyFont="1" applyBorder="1" applyAlignment="1">
      <alignment horizontal="justify" vertical="center" wrapText="1"/>
    </xf>
    <xf numFmtId="0" fontId="5" fillId="0" borderId="34" xfId="0" applyFont="1" applyBorder="1" applyAlignment="1">
      <alignment horizontal="justify" vertical="center" wrapText="1"/>
    </xf>
    <xf numFmtId="0" fontId="18" fillId="0" borderId="34" xfId="0" applyFont="1" applyBorder="1" applyAlignment="1">
      <alignment horizontal="justify" vertical="top" wrapText="1"/>
    </xf>
    <xf numFmtId="0" fontId="18" fillId="7" borderId="4" xfId="0" applyFont="1" applyFill="1" applyBorder="1" applyAlignment="1">
      <alignment horizontal="justify" vertical="top" wrapText="1"/>
    </xf>
    <xf numFmtId="164" fontId="18" fillId="0" borderId="4" xfId="2" applyFont="1" applyBorder="1" applyAlignment="1">
      <alignment horizontal="center" vertical="center" wrapText="1"/>
    </xf>
    <xf numFmtId="49" fontId="18" fillId="0" borderId="4" xfId="0" applyNumberFormat="1" applyFont="1" applyBorder="1" applyAlignment="1">
      <alignment horizontal="justify" vertical="center" wrapText="1"/>
    </xf>
    <xf numFmtId="0" fontId="18" fillId="11" borderId="4" xfId="0" applyFont="1" applyFill="1" applyBorder="1" applyAlignment="1">
      <alignment horizontal="justify" vertical="top" wrapText="1"/>
    </xf>
    <xf numFmtId="0" fontId="18" fillId="3" borderId="4" xfId="0" applyFont="1" applyFill="1" applyBorder="1" applyAlignment="1">
      <alignment horizontal="justify" vertical="top" wrapText="1"/>
    </xf>
    <xf numFmtId="0" fontId="20" fillId="3" borderId="4" xfId="0" applyFont="1" applyFill="1" applyBorder="1" applyAlignment="1">
      <alignment horizontal="center" vertical="top" wrapText="1"/>
    </xf>
    <xf numFmtId="0" fontId="18" fillId="0" borderId="4" xfId="0" applyFont="1" applyBorder="1" applyAlignment="1">
      <alignment horizontal="justify" vertical="top" wrapText="1"/>
    </xf>
    <xf numFmtId="0" fontId="18" fillId="0" borderId="4" xfId="0" applyFont="1" applyBorder="1" applyAlignment="1">
      <alignment vertical="top" wrapText="1"/>
    </xf>
    <xf numFmtId="0" fontId="18" fillId="0" borderId="4" xfId="0" applyFont="1" applyBorder="1" applyAlignment="1">
      <alignment vertical="center" wrapText="1"/>
    </xf>
    <xf numFmtId="0" fontId="18" fillId="0" borderId="4" xfId="0" applyFont="1" applyBorder="1" applyAlignment="1">
      <alignment wrapText="1"/>
    </xf>
    <xf numFmtId="0" fontId="5" fillId="3" borderId="4" xfId="0" applyFont="1" applyFill="1" applyBorder="1" applyAlignment="1">
      <alignment horizontal="justify" vertical="top" wrapText="1"/>
    </xf>
    <xf numFmtId="9" fontId="5" fillId="3" borderId="4" xfId="0" applyNumberFormat="1" applyFont="1" applyFill="1" applyBorder="1" applyAlignment="1">
      <alignment horizontal="justify" vertical="top" wrapText="1"/>
    </xf>
    <xf numFmtId="0" fontId="1" fillId="0" borderId="4" xfId="0" applyFont="1" applyBorder="1" applyAlignment="1">
      <alignment horizontal="left" vertical="center" wrapText="1"/>
    </xf>
    <xf numFmtId="0" fontId="89" fillId="7" borderId="4" xfId="0" applyFont="1" applyFill="1" applyBorder="1" applyAlignment="1">
      <alignment horizontal="center" vertical="top" wrapText="1"/>
    </xf>
    <xf numFmtId="0" fontId="1" fillId="3" borderId="4" xfId="0" applyFont="1" applyFill="1" applyBorder="1" applyAlignment="1">
      <alignment horizontal="left" vertical="top" wrapText="1"/>
    </xf>
    <xf numFmtId="0" fontId="1" fillId="3" borderId="4" xfId="0" applyFont="1" applyFill="1" applyBorder="1"/>
    <xf numFmtId="0" fontId="3" fillId="3" borderId="7"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99" xfId="0" applyFont="1" applyBorder="1" applyAlignment="1">
      <alignment horizontal="justify" vertical="center" wrapText="1"/>
    </xf>
    <xf numFmtId="0" fontId="3" fillId="0" borderId="213" xfId="0" applyFont="1" applyBorder="1" applyAlignment="1">
      <alignment horizontal="center" vertical="top" wrapText="1"/>
    </xf>
    <xf numFmtId="0" fontId="3" fillId="3" borderId="213" xfId="0" applyFont="1" applyFill="1" applyBorder="1" applyAlignment="1">
      <alignment horizontal="center" vertical="top" wrapText="1"/>
    </xf>
    <xf numFmtId="0" fontId="3" fillId="0" borderId="213" xfId="0" applyFont="1" applyBorder="1" applyAlignment="1">
      <alignment horizontal="center" vertical="center" wrapText="1"/>
    </xf>
    <xf numFmtId="0" fontId="1" fillId="0" borderId="338" xfId="0" applyFont="1" applyBorder="1" applyAlignment="1">
      <alignment horizontal="justify" vertical="center" wrapText="1"/>
    </xf>
    <xf numFmtId="0" fontId="89" fillId="0" borderId="4" xfId="0" applyFont="1" applyBorder="1" applyAlignment="1">
      <alignment horizontal="justify" vertical="center" wrapText="1"/>
    </xf>
    <xf numFmtId="0" fontId="89" fillId="0" borderId="4" xfId="0" applyFont="1" applyBorder="1" applyAlignment="1">
      <alignment horizontal="center" vertical="center" wrapText="1"/>
    </xf>
    <xf numFmtId="0" fontId="4" fillId="5" borderId="331" xfId="0" applyFont="1" applyFill="1" applyBorder="1" applyAlignment="1">
      <alignment horizontal="center" vertical="center" wrapText="1"/>
    </xf>
    <xf numFmtId="0" fontId="4" fillId="5" borderId="331" xfId="0" applyFont="1" applyFill="1" applyBorder="1" applyAlignment="1">
      <alignment horizontal="center" vertical="top" wrapText="1"/>
    </xf>
    <xf numFmtId="0" fontId="4" fillId="5" borderId="332" xfId="0" applyFont="1" applyFill="1" applyBorder="1" applyAlignment="1">
      <alignment horizontal="center" vertical="center" wrapText="1"/>
    </xf>
    <xf numFmtId="0" fontId="1" fillId="3" borderId="4" xfId="0" applyFont="1" applyFill="1" applyBorder="1" applyAlignment="1">
      <alignment horizontal="left"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2" fontId="1" fillId="0" borderId="5" xfId="0" applyNumberFormat="1" applyFont="1" applyBorder="1" applyAlignment="1">
      <alignment horizontal="center" vertical="center"/>
    </xf>
    <xf numFmtId="2" fontId="1" fillId="0" borderId="8" xfId="0" applyNumberFormat="1"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justify" vertical="center"/>
    </xf>
    <xf numFmtId="0" fontId="1" fillId="0" borderId="6" xfId="0" applyFont="1" applyBorder="1" applyAlignment="1">
      <alignment horizontal="justify" vertical="center"/>
    </xf>
    <xf numFmtId="0" fontId="1" fillId="0" borderId="7" xfId="0" applyFont="1" applyBorder="1" applyAlignment="1">
      <alignment horizontal="justify" vertical="center"/>
    </xf>
    <xf numFmtId="0" fontId="1" fillId="0" borderId="5" xfId="0" applyFont="1" applyBorder="1" applyAlignment="1">
      <alignment horizontal="justify" vertical="center" wrapText="1" readingOrder="1"/>
    </xf>
    <xf numFmtId="0" fontId="1" fillId="0" borderId="7" xfId="0" applyFont="1" applyBorder="1" applyAlignment="1">
      <alignment horizontal="justify" vertical="center" wrapText="1" readingOrder="1"/>
    </xf>
    <xf numFmtId="0" fontId="1" fillId="0" borderId="5"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4" borderId="4" xfId="0" applyFont="1" applyFill="1" applyBorder="1" applyAlignment="1">
      <alignment horizontal="center" vertical="top" wrapText="1"/>
    </xf>
    <xf numFmtId="0" fontId="5" fillId="0" borderId="4" xfId="0" applyFont="1" applyBorder="1" applyAlignment="1">
      <alignment horizontal="justify"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4" fontId="1" fillId="0" borderId="7" xfId="0" applyNumberFormat="1" applyFont="1" applyBorder="1" applyAlignment="1">
      <alignment horizontal="center" vertical="center"/>
    </xf>
    <xf numFmtId="164" fontId="3" fillId="4" borderId="4"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5" borderId="4" xfId="0" applyFont="1" applyFill="1" applyBorder="1" applyAlignment="1">
      <alignment horizontal="center" vertical="center" wrapText="1"/>
    </xf>
    <xf numFmtId="0" fontId="4" fillId="2" borderId="0" xfId="0" applyFont="1" applyFill="1" applyAlignment="1">
      <alignment horizontal="center" vertical="center"/>
    </xf>
    <xf numFmtId="0" fontId="3" fillId="4" borderId="84" xfId="0" applyFont="1" applyFill="1" applyBorder="1" applyAlignment="1">
      <alignment horizontal="center" vertical="center" wrapText="1"/>
    </xf>
    <xf numFmtId="0" fontId="3" fillId="4" borderId="198" xfId="0" applyFont="1" applyFill="1" applyBorder="1" applyAlignment="1">
      <alignment horizontal="center" vertical="center" wrapText="1"/>
    </xf>
    <xf numFmtId="0" fontId="3" fillId="0" borderId="0" xfId="0" applyFont="1" applyAlignment="1">
      <alignment horizontal="center" vertical="center"/>
    </xf>
    <xf numFmtId="0" fontId="1" fillId="0" borderId="4" xfId="0" applyFont="1" applyBorder="1" applyAlignment="1">
      <alignment horizontal="justify" vertical="center" wrapText="1" readingOrder="1"/>
    </xf>
    <xf numFmtId="0" fontId="1" fillId="0" borderId="4" xfId="0" applyFont="1" applyBorder="1" applyAlignment="1">
      <alignment horizontal="center" vertical="center" wrapText="1"/>
    </xf>
    <xf numFmtId="164" fontId="1" fillId="0" borderId="4" xfId="0" applyNumberFormat="1" applyFont="1" applyBorder="1" applyAlignment="1">
      <alignment horizontal="justify" vertical="center" wrapText="1"/>
    </xf>
    <xf numFmtId="164" fontId="1" fillId="3" borderId="4" xfId="2" applyFont="1" applyFill="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3" fillId="4" borderId="4" xfId="0" applyFont="1" applyFill="1" applyBorder="1" applyAlignment="1">
      <alignment horizontal="left" vertical="center" wrapText="1"/>
    </xf>
    <xf numFmtId="164" fontId="1" fillId="0" borderId="4" xfId="2" applyFont="1" applyFill="1" applyBorder="1" applyAlignment="1">
      <alignment horizontal="center" vertical="center" wrapText="1"/>
    </xf>
    <xf numFmtId="0" fontId="1" fillId="0" borderId="24" xfId="0" applyFont="1" applyBorder="1" applyAlignment="1">
      <alignment horizontal="justify" vertical="center" wrapText="1" readingOrder="1"/>
    </xf>
    <xf numFmtId="0" fontId="1" fillId="0" borderId="213" xfId="0" applyFont="1" applyBorder="1" applyAlignment="1">
      <alignment horizontal="center" vertical="center" wrapText="1"/>
    </xf>
    <xf numFmtId="49" fontId="1" fillId="0" borderId="4" xfId="0" applyNumberFormat="1" applyFont="1" applyBorder="1" applyAlignment="1">
      <alignment horizontal="justify" vertical="center" wrapText="1"/>
    </xf>
    <xf numFmtId="164" fontId="1" fillId="0" borderId="4" xfId="2" applyFont="1" applyBorder="1" applyAlignment="1">
      <alignment horizontal="center" vertical="center" wrapText="1"/>
    </xf>
    <xf numFmtId="0" fontId="3" fillId="4" borderId="358" xfId="0" applyFont="1" applyFill="1" applyBorder="1" applyAlignment="1">
      <alignment horizontal="center" vertical="center" wrapText="1"/>
    </xf>
    <xf numFmtId="0" fontId="3" fillId="4" borderId="94" xfId="0" applyFont="1" applyFill="1" applyBorder="1" applyAlignment="1">
      <alignment horizontal="center" vertical="center" wrapText="1"/>
    </xf>
    <xf numFmtId="0" fontId="3" fillId="4" borderId="202" xfId="0" applyFont="1" applyFill="1" applyBorder="1" applyAlignment="1">
      <alignment horizontal="center" vertical="center" wrapText="1"/>
    </xf>
    <xf numFmtId="164" fontId="1" fillId="0" borderId="100" xfId="0" applyNumberFormat="1" applyFont="1" applyBorder="1" applyAlignment="1">
      <alignment horizontal="justify" vertical="center" wrapText="1"/>
    </xf>
    <xf numFmtId="164" fontId="1" fillId="0" borderId="23" xfId="2" applyFont="1" applyFill="1" applyBorder="1" applyAlignment="1">
      <alignment horizontal="center" vertical="center" wrapText="1"/>
    </xf>
    <xf numFmtId="0" fontId="3" fillId="0" borderId="63" xfId="0" applyFont="1" applyBorder="1" applyAlignment="1">
      <alignment horizontal="center" vertical="center"/>
    </xf>
    <xf numFmtId="0" fontId="3" fillId="6" borderId="24" xfId="0" applyFont="1" applyFill="1" applyBorder="1" applyAlignment="1">
      <alignment horizontal="center" vertical="center" wrapText="1"/>
    </xf>
    <xf numFmtId="0" fontId="3" fillId="6" borderId="195"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201" xfId="0" applyFont="1" applyFill="1" applyBorder="1" applyAlignment="1">
      <alignment horizontal="center" vertical="center" wrapText="1"/>
    </xf>
    <xf numFmtId="164" fontId="3" fillId="4" borderId="30" xfId="0" applyNumberFormat="1" applyFont="1" applyFill="1" applyBorder="1" applyAlignment="1">
      <alignment horizontal="center" vertical="center" wrapText="1"/>
    </xf>
    <xf numFmtId="164" fontId="3" fillId="4" borderId="21" xfId="0" applyNumberFormat="1" applyFont="1" applyFill="1" applyBorder="1" applyAlignment="1">
      <alignment horizontal="center" vertical="center" wrapText="1"/>
    </xf>
    <xf numFmtId="164" fontId="3" fillId="4" borderId="24" xfId="2" applyFont="1" applyFill="1" applyBorder="1" applyAlignment="1">
      <alignment horizontal="center" vertical="center" wrapText="1"/>
    </xf>
    <xf numFmtId="164" fontId="3" fillId="4" borderId="201" xfId="2"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209" xfId="0" applyFont="1" applyFill="1" applyBorder="1" applyAlignment="1">
      <alignment horizontal="center" vertical="center" wrapText="1"/>
    </xf>
    <xf numFmtId="0" fontId="3" fillId="4" borderId="319" xfId="0" applyFont="1" applyFill="1" applyBorder="1" applyAlignment="1">
      <alignment horizontal="center" vertical="center" wrapText="1"/>
    </xf>
    <xf numFmtId="0" fontId="3" fillId="4" borderId="332" xfId="0" applyFont="1" applyFill="1" applyBorder="1" applyAlignment="1">
      <alignment horizontal="center" vertical="center" wrapText="1"/>
    </xf>
    <xf numFmtId="0" fontId="3" fillId="4" borderId="37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95" xfId="0" applyFont="1" applyFill="1" applyBorder="1" applyAlignment="1">
      <alignment horizontal="center" vertical="center" wrapText="1"/>
    </xf>
    <xf numFmtId="0" fontId="3" fillId="4" borderId="208"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04" xfId="0" applyFont="1" applyFill="1" applyBorder="1" applyAlignment="1">
      <alignment horizontal="center" vertical="center" wrapText="1"/>
    </xf>
    <xf numFmtId="164" fontId="3" fillId="4" borderId="4" xfId="2"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90" fillId="4" borderId="25" xfId="0" applyFont="1" applyFill="1" applyBorder="1" applyAlignment="1">
      <alignment horizontal="justify" vertical="center" wrapText="1"/>
    </xf>
    <xf numFmtId="0" fontId="3" fillId="4" borderId="26" xfId="0" applyFont="1" applyFill="1" applyBorder="1" applyAlignment="1">
      <alignment horizontal="justify" vertical="center" wrapText="1"/>
    </xf>
    <xf numFmtId="0" fontId="3" fillId="4" borderId="27" xfId="0" applyFont="1" applyFill="1" applyBorder="1" applyAlignment="1">
      <alignment horizontal="justify" vertical="center" wrapText="1"/>
    </xf>
    <xf numFmtId="0" fontId="4" fillId="5" borderId="95"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4" fillId="5" borderId="104" xfId="0" applyFont="1" applyFill="1" applyBorder="1" applyAlignment="1">
      <alignment horizontal="center" vertical="center" wrapText="1"/>
    </xf>
    <xf numFmtId="0" fontId="4" fillId="5" borderId="62" xfId="0" applyFont="1" applyFill="1" applyBorder="1" applyAlignment="1">
      <alignment horizontal="center" vertical="center" wrapText="1"/>
    </xf>
    <xf numFmtId="164" fontId="3" fillId="4" borderId="94" xfId="0" applyNumberFormat="1" applyFont="1" applyFill="1" applyBorder="1" applyAlignment="1">
      <alignment horizontal="center" vertical="center" wrapText="1"/>
    </xf>
    <xf numFmtId="164" fontId="3" fillId="4" borderId="202" xfId="0" applyNumberFormat="1"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0" fontId="3" fillId="6" borderId="4" xfId="0" applyFont="1" applyFill="1" applyBorder="1" applyAlignment="1">
      <alignment horizontal="center" vertical="top" wrapText="1"/>
    </xf>
    <xf numFmtId="164" fontId="3" fillId="4" borderId="212" xfId="0" applyNumberFormat="1" applyFont="1" applyFill="1" applyBorder="1" applyAlignment="1">
      <alignment horizontal="center" vertical="center" wrapText="1"/>
    </xf>
    <xf numFmtId="164" fontId="3" fillId="4" borderId="31" xfId="0" applyNumberFormat="1" applyFont="1" applyFill="1" applyBorder="1" applyAlignment="1">
      <alignment horizontal="center" vertical="center" wrapText="1"/>
    </xf>
    <xf numFmtId="164" fontId="3" fillId="4" borderId="23" xfId="0" applyNumberFormat="1" applyFont="1" applyFill="1" applyBorder="1" applyAlignment="1">
      <alignment horizontal="center" vertical="center" wrapText="1"/>
    </xf>
    <xf numFmtId="0" fontId="1" fillId="0" borderId="4" xfId="0" applyFont="1" applyBorder="1" applyAlignment="1">
      <alignment horizontal="justify" vertical="center"/>
    </xf>
    <xf numFmtId="49" fontId="1" fillId="0" borderId="4" xfId="0" applyNumberFormat="1" applyFont="1" applyBorder="1" applyAlignment="1">
      <alignment horizontal="left" vertical="center" wrapText="1"/>
    </xf>
    <xf numFmtId="164" fontId="1" fillId="0" borderId="4" xfId="2" applyFont="1" applyBorder="1" applyAlignment="1">
      <alignment horizontal="center" vertical="center"/>
    </xf>
    <xf numFmtId="0" fontId="3" fillId="6" borderId="5" xfId="0" applyFont="1" applyFill="1" applyBorder="1" applyAlignment="1">
      <alignment horizontal="center" vertical="top" wrapText="1"/>
    </xf>
    <xf numFmtId="0" fontId="3" fillId="6" borderId="24" xfId="0" applyFont="1" applyFill="1" applyBorder="1" applyAlignment="1">
      <alignment horizontal="center" vertical="top" wrapText="1"/>
    </xf>
    <xf numFmtId="0" fontId="3" fillId="6" borderId="338" xfId="0" applyFont="1" applyFill="1" applyBorder="1" applyAlignment="1">
      <alignment horizontal="center" vertical="top" wrapText="1"/>
    </xf>
    <xf numFmtId="0" fontId="3" fillId="6" borderId="213" xfId="0" applyFont="1" applyFill="1" applyBorder="1" applyAlignment="1">
      <alignment horizontal="center" vertical="top" wrapText="1"/>
    </xf>
    <xf numFmtId="0" fontId="1" fillId="0" borderId="4" xfId="0" applyFont="1" applyBorder="1" applyAlignment="1">
      <alignment horizontal="left" vertical="center" wrapText="1"/>
    </xf>
    <xf numFmtId="0" fontId="1" fillId="0" borderId="4" xfId="0" applyFont="1" applyBorder="1" applyAlignment="1">
      <alignment horizontal="center" vertical="top" wrapText="1"/>
    </xf>
    <xf numFmtId="4" fontId="5" fillId="0" borderId="4" xfId="0" applyNumberFormat="1" applyFont="1" applyBorder="1" applyAlignment="1">
      <alignment horizontal="justify" vertical="center" wrapText="1"/>
    </xf>
    <xf numFmtId="164" fontId="5" fillId="0" borderId="4" xfId="2" applyFont="1" applyBorder="1" applyAlignment="1">
      <alignment horizontal="center" vertical="center" wrapText="1"/>
    </xf>
    <xf numFmtId="0" fontId="1" fillId="0" borderId="4" xfId="0" applyFont="1" applyBorder="1" applyAlignment="1">
      <alignment horizontal="justify" vertical="center" wrapText="1"/>
    </xf>
    <xf numFmtId="49" fontId="1" fillId="0" borderId="4" xfId="0" applyNumberFormat="1" applyFont="1" applyBorder="1" applyAlignment="1">
      <alignment horizontal="left" vertical="top" wrapText="1"/>
    </xf>
    <xf numFmtId="0" fontId="1" fillId="0" borderId="4" xfId="0" applyFont="1" applyBorder="1"/>
    <xf numFmtId="0" fontId="18" fillId="0" borderId="4" xfId="0" applyFont="1" applyBorder="1" applyAlignment="1">
      <alignment horizontal="center" vertical="center" wrapText="1"/>
    </xf>
    <xf numFmtId="0" fontId="1" fillId="3" borderId="4" xfId="0" applyFont="1" applyFill="1" applyBorder="1" applyAlignment="1">
      <alignment horizontal="center" vertical="center" wrapText="1"/>
    </xf>
    <xf numFmtId="49" fontId="1" fillId="3" borderId="4" xfId="0" applyNumberFormat="1" applyFont="1" applyFill="1" applyBorder="1" applyAlignment="1">
      <alignment horizontal="justify" vertical="center" wrapText="1"/>
    </xf>
    <xf numFmtId="164" fontId="1" fillId="0" borderId="5" xfId="2" applyFont="1" applyBorder="1" applyAlignment="1">
      <alignment horizontal="center" vertical="center"/>
    </xf>
    <xf numFmtId="164" fontId="1" fillId="0" borderId="6" xfId="2" applyFont="1" applyBorder="1" applyAlignment="1">
      <alignment horizontal="center" vertical="center"/>
    </xf>
    <xf numFmtId="164" fontId="1" fillId="0" borderId="7" xfId="2" applyFont="1" applyBorder="1" applyAlignment="1">
      <alignment horizontal="center" vertical="center"/>
    </xf>
    <xf numFmtId="0" fontId="18" fillId="0" borderId="4" xfId="0" applyFont="1" applyBorder="1" applyAlignment="1">
      <alignment horizontal="justify" vertical="center" wrapText="1"/>
    </xf>
    <xf numFmtId="49" fontId="18" fillId="0" borderId="4" xfId="0" applyNumberFormat="1" applyFont="1" applyBorder="1" applyAlignment="1">
      <alignment horizontal="justify" vertical="center" wrapText="1"/>
    </xf>
    <xf numFmtId="164" fontId="18" fillId="0" borderId="4" xfId="2"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164" fontId="18" fillId="0" borderId="22" xfId="2" applyFont="1" applyBorder="1" applyAlignment="1">
      <alignment horizontal="center" vertical="center" wrapText="1"/>
    </xf>
    <xf numFmtId="164" fontId="18" fillId="0" borderId="28" xfId="2" applyFont="1" applyBorder="1" applyAlignment="1">
      <alignment horizontal="center" vertical="center" wrapText="1"/>
    </xf>
    <xf numFmtId="164" fontId="18" fillId="0" borderId="29" xfId="2" applyFont="1" applyBorder="1" applyAlignment="1">
      <alignment horizontal="center" vertical="center" wrapText="1"/>
    </xf>
    <xf numFmtId="0" fontId="18" fillId="0" borderId="34" xfId="0" applyFont="1" applyBorder="1" applyAlignment="1">
      <alignment horizontal="center" vertical="center"/>
    </xf>
    <xf numFmtId="0" fontId="18" fillId="0" borderId="42" xfId="0" applyFont="1" applyBorder="1" applyAlignment="1">
      <alignment horizontal="center" vertical="center"/>
    </xf>
    <xf numFmtId="0" fontId="1" fillId="0" borderId="34" xfId="0" applyFont="1" applyBorder="1" applyAlignment="1">
      <alignment horizontal="center" vertical="center" wrapText="1"/>
    </xf>
    <xf numFmtId="49" fontId="1" fillId="0" borderId="34" xfId="0" applyNumberFormat="1" applyFont="1" applyBorder="1" applyAlignment="1">
      <alignment horizontal="justify" vertical="center" wrapText="1"/>
    </xf>
    <xf numFmtId="164" fontId="1" fillId="0" borderId="34" xfId="2" applyFont="1" applyBorder="1" applyAlignment="1">
      <alignment horizontal="center" vertical="center"/>
    </xf>
    <xf numFmtId="164" fontId="18" fillId="0" borderId="0" xfId="2" applyFont="1" applyAlignment="1">
      <alignment horizontal="center" vertical="center"/>
    </xf>
    <xf numFmtId="164" fontId="18" fillId="0" borderId="0" xfId="2" applyFont="1" applyBorder="1" applyAlignment="1">
      <alignment horizontal="center" vertical="center"/>
    </xf>
    <xf numFmtId="164" fontId="18" fillId="0" borderId="49" xfId="2" applyFont="1" applyBorder="1" applyAlignment="1">
      <alignment horizontal="center" vertical="center"/>
    </xf>
    <xf numFmtId="49" fontId="18" fillId="0" borderId="4" xfId="0" applyNumberFormat="1" applyFont="1" applyBorder="1" applyAlignment="1">
      <alignment horizontal="justify" vertical="top" wrapText="1"/>
    </xf>
    <xf numFmtId="0" fontId="18" fillId="0" borderId="67" xfId="0" applyFont="1" applyBorder="1" applyAlignment="1">
      <alignment horizontal="left" vertical="center" wrapText="1"/>
    </xf>
    <xf numFmtId="0" fontId="18" fillId="0" borderId="49" xfId="0" applyFont="1" applyBorder="1" applyAlignment="1">
      <alignment horizontal="left" vertical="center" wrapText="1"/>
    </xf>
    <xf numFmtId="0" fontId="1" fillId="0" borderId="34" xfId="0" applyFont="1" applyBorder="1" applyAlignment="1">
      <alignment horizontal="justify" vertical="center" wrapText="1"/>
    </xf>
    <xf numFmtId="0" fontId="18" fillId="0" borderId="34" xfId="0" applyFont="1" applyBorder="1" applyAlignment="1">
      <alignment horizontal="center" vertical="center" wrapText="1"/>
    </xf>
    <xf numFmtId="49" fontId="18" fillId="0" borderId="34" xfId="0" applyNumberFormat="1" applyFont="1" applyBorder="1" applyAlignment="1">
      <alignment horizontal="left" vertical="center" wrapText="1"/>
    </xf>
    <xf numFmtId="164" fontId="18" fillId="0" borderId="94" xfId="2" applyFont="1" applyBorder="1" applyAlignment="1">
      <alignment horizontal="center" vertical="center" wrapText="1"/>
    </xf>
    <xf numFmtId="164" fontId="18" fillId="0" borderId="195" xfId="2" applyFont="1" applyBorder="1" applyAlignment="1">
      <alignment horizontal="center" vertical="center" wrapText="1"/>
    </xf>
    <xf numFmtId="164" fontId="18" fillId="0" borderId="33" xfId="2" applyFont="1" applyBorder="1" applyAlignment="1">
      <alignment horizontal="center" vertical="center" wrapText="1"/>
    </xf>
    <xf numFmtId="0" fontId="1" fillId="0" borderId="42" xfId="0" applyFont="1" applyBorder="1" applyAlignment="1">
      <alignment horizontal="left" vertical="center" wrapText="1"/>
    </xf>
    <xf numFmtId="0" fontId="1" fillId="0" borderId="49"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xf>
    <xf numFmtId="0" fontId="1" fillId="0" borderId="49"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center" wrapText="1"/>
    </xf>
    <xf numFmtId="0" fontId="1" fillId="0" borderId="49" xfId="0" applyFont="1" applyBorder="1" applyAlignment="1">
      <alignment horizontal="center"/>
    </xf>
    <xf numFmtId="0" fontId="1" fillId="0" borderId="47" xfId="0" applyFont="1" applyBorder="1" applyAlignment="1">
      <alignment horizontal="center"/>
    </xf>
    <xf numFmtId="0" fontId="1" fillId="3" borderId="42"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8" fillId="0" borderId="34" xfId="0" applyFont="1" applyBorder="1" applyAlignment="1">
      <alignment horizontal="center"/>
    </xf>
    <xf numFmtId="0" fontId="18" fillId="0" borderId="42" xfId="0" applyFont="1" applyBorder="1" applyAlignment="1">
      <alignment horizontal="center"/>
    </xf>
    <xf numFmtId="0" fontId="1" fillId="0" borderId="34" xfId="0" applyFont="1" applyBorder="1" applyAlignment="1">
      <alignment horizontal="left" vertical="center" wrapText="1"/>
    </xf>
    <xf numFmtId="164" fontId="3" fillId="4" borderId="100" xfId="0" applyNumberFormat="1" applyFont="1" applyFill="1" applyBorder="1" applyAlignment="1">
      <alignment horizontal="center" vertical="center" wrapText="1"/>
    </xf>
    <xf numFmtId="0" fontId="3" fillId="6" borderId="338" xfId="0" applyFont="1" applyFill="1" applyBorder="1" applyAlignment="1">
      <alignment horizontal="center" vertical="center" wrapText="1"/>
    </xf>
    <xf numFmtId="0" fontId="3" fillId="6" borderId="213" xfId="0" applyFont="1" applyFill="1" applyBorder="1" applyAlignment="1">
      <alignment horizontal="center" vertical="center" wrapText="1"/>
    </xf>
    <xf numFmtId="0" fontId="3" fillId="6" borderId="212" xfId="0" applyFont="1" applyFill="1" applyBorder="1" applyAlignment="1">
      <alignment horizontal="center" vertical="center" wrapText="1"/>
    </xf>
    <xf numFmtId="0" fontId="3" fillId="6" borderId="31" xfId="0" applyFont="1" applyFill="1" applyBorder="1" applyAlignment="1">
      <alignment horizontal="center" vertical="center" wrapText="1"/>
    </xf>
    <xf numFmtId="164" fontId="3" fillId="4" borderId="35" xfId="0" applyNumberFormat="1" applyFont="1" applyFill="1" applyBorder="1" applyAlignment="1">
      <alignment horizontal="center" vertical="center" wrapText="1"/>
    </xf>
    <xf numFmtId="164" fontId="3" fillId="4" borderId="100" xfId="2" applyFont="1" applyFill="1" applyBorder="1" applyAlignment="1">
      <alignment horizontal="center" vertical="center" wrapText="1"/>
    </xf>
    <xf numFmtId="0" fontId="4" fillId="5" borderId="207" xfId="0" applyFont="1" applyFill="1" applyBorder="1" applyAlignment="1">
      <alignment horizontal="center" vertical="center" wrapText="1"/>
    </xf>
    <xf numFmtId="0" fontId="4" fillId="5" borderId="206"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3" fillId="4" borderId="213" xfId="0" applyFont="1" applyFill="1" applyBorder="1" applyAlignment="1">
      <alignment horizontal="center" vertical="center" wrapText="1"/>
    </xf>
    <xf numFmtId="0" fontId="3" fillId="4" borderId="79"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38" xfId="0" applyFont="1" applyFill="1" applyBorder="1" applyAlignment="1">
      <alignment horizontal="center" vertical="center" wrapText="1"/>
    </xf>
    <xf numFmtId="0" fontId="3" fillId="4" borderId="99" xfId="0" applyFont="1" applyFill="1" applyBorder="1" applyAlignment="1">
      <alignment horizontal="center" vertical="center" wrapText="1"/>
    </xf>
    <xf numFmtId="0" fontId="3" fillId="4" borderId="109" xfId="0" applyFont="1" applyFill="1" applyBorder="1" applyAlignment="1">
      <alignment horizontal="center" vertical="center" wrapText="1"/>
    </xf>
    <xf numFmtId="0" fontId="3" fillId="4" borderId="207" xfId="0" applyFont="1" applyFill="1" applyBorder="1" applyAlignment="1">
      <alignment horizontal="center" vertical="center" wrapText="1"/>
    </xf>
    <xf numFmtId="0" fontId="3" fillId="4" borderId="212" xfId="0" applyFont="1" applyFill="1" applyBorder="1" applyAlignment="1">
      <alignment horizontal="center" vertical="center" wrapText="1"/>
    </xf>
    <xf numFmtId="39" fontId="1" fillId="3" borderId="4" xfId="2" applyNumberFormat="1" applyFont="1" applyFill="1" applyBorder="1" applyAlignment="1">
      <alignment horizontal="center" vertical="center" wrapText="1"/>
    </xf>
    <xf numFmtId="39" fontId="1" fillId="3" borderId="5" xfId="2" applyNumberFormat="1"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0" borderId="197" xfId="0" applyFont="1" applyBorder="1" applyAlignment="1">
      <alignment horizontal="left" vertical="center" wrapText="1"/>
    </xf>
    <xf numFmtId="0" fontId="18" fillId="0" borderId="2" xfId="0" applyFont="1" applyBorder="1" applyAlignment="1">
      <alignment horizontal="left" vertical="center" wrapText="1"/>
    </xf>
    <xf numFmtId="0" fontId="18" fillId="0" borderId="70" xfId="0" applyFont="1" applyBorder="1" applyAlignment="1">
      <alignment horizontal="left" vertical="center" wrapText="1"/>
    </xf>
    <xf numFmtId="0" fontId="18" fillId="0" borderId="42" xfId="0" applyFont="1" applyBorder="1" applyAlignment="1">
      <alignment horizontal="justify" vertical="center" wrapText="1"/>
    </xf>
    <xf numFmtId="0" fontId="18" fillId="0" borderId="49" xfId="0" applyFont="1" applyBorder="1" applyAlignment="1">
      <alignment horizontal="justify" vertical="center"/>
    </xf>
    <xf numFmtId="0" fontId="18" fillId="0" borderId="372" xfId="0" applyFont="1" applyBorder="1" applyAlignment="1">
      <alignment horizontal="justify" vertical="center"/>
    </xf>
    <xf numFmtId="0" fontId="20" fillId="0" borderId="42" xfId="0" applyFont="1" applyBorder="1" applyAlignment="1">
      <alignment horizontal="center" vertical="center"/>
    </xf>
    <xf numFmtId="0" fontId="20" fillId="0" borderId="49" xfId="0" applyFont="1" applyBorder="1" applyAlignment="1">
      <alignment horizontal="center" vertical="center"/>
    </xf>
    <xf numFmtId="0" fontId="20" fillId="0" borderId="372" xfId="0" applyFont="1" applyBorder="1" applyAlignment="1">
      <alignment horizontal="center" vertical="center"/>
    </xf>
    <xf numFmtId="0" fontId="20" fillId="0" borderId="40" xfId="0" applyFont="1" applyBorder="1" applyAlignment="1">
      <alignment horizontal="center" vertical="center"/>
    </xf>
    <xf numFmtId="0" fontId="20" fillId="0" borderId="52" xfId="0" applyFont="1" applyBorder="1" applyAlignment="1">
      <alignment horizontal="center" vertical="center"/>
    </xf>
    <xf numFmtId="0" fontId="20" fillId="0" borderId="371" xfId="0" applyFont="1" applyBorder="1" applyAlignment="1">
      <alignment horizontal="center" vertical="center"/>
    </xf>
    <xf numFmtId="0" fontId="18" fillId="3" borderId="42" xfId="0" applyFont="1" applyFill="1" applyBorder="1" applyAlignment="1">
      <alignment horizontal="left" vertical="center" wrapText="1" readingOrder="1"/>
    </xf>
    <xf numFmtId="0" fontId="18" fillId="3" borderId="47" xfId="0" applyFont="1" applyFill="1" applyBorder="1" applyAlignment="1">
      <alignment horizontal="left" vertical="center" wrapText="1" readingOrder="1"/>
    </xf>
    <xf numFmtId="0" fontId="18" fillId="3" borderId="34" xfId="0" applyFont="1" applyFill="1" applyBorder="1" applyAlignment="1">
      <alignment horizontal="center" vertical="center" wrapText="1"/>
    </xf>
    <xf numFmtId="49" fontId="18" fillId="3" borderId="42" xfId="0" applyNumberFormat="1" applyFont="1" applyFill="1" applyBorder="1" applyAlignment="1">
      <alignment horizontal="left" vertical="center" wrapText="1"/>
    </xf>
    <xf numFmtId="49" fontId="18" fillId="3" borderId="47" xfId="0" applyNumberFormat="1" applyFont="1" applyFill="1" applyBorder="1" applyAlignment="1">
      <alignment horizontal="left" vertical="center" wrapText="1"/>
    </xf>
    <xf numFmtId="0" fontId="1" fillId="0" borderId="5" xfId="0" applyFont="1" applyBorder="1" applyAlignment="1">
      <alignment horizontal="left" vertical="center" wrapText="1" readingOrder="1"/>
    </xf>
    <xf numFmtId="0" fontId="1" fillId="0" borderId="6" xfId="0" applyFont="1" applyBorder="1" applyAlignment="1">
      <alignment horizontal="left" vertical="center" wrapText="1" readingOrder="1"/>
    </xf>
    <xf numFmtId="0" fontId="1" fillId="0" borderId="7" xfId="0" applyFont="1" applyBorder="1" applyAlignment="1">
      <alignment horizontal="left" vertical="center" wrapText="1" readingOrder="1"/>
    </xf>
    <xf numFmtId="164" fontId="1" fillId="3" borderId="5" xfId="0" applyNumberFormat="1" applyFont="1" applyFill="1" applyBorder="1" applyAlignment="1">
      <alignment horizontal="left" vertical="center" wrapText="1"/>
    </xf>
    <xf numFmtId="164" fontId="3" fillId="3" borderId="6" xfId="0" applyNumberFormat="1" applyFont="1" applyFill="1" applyBorder="1" applyAlignment="1">
      <alignment horizontal="left" vertical="center" wrapText="1"/>
    </xf>
    <xf numFmtId="164" fontId="3" fillId="3" borderId="331" xfId="0" applyNumberFormat="1" applyFont="1" applyFill="1" applyBorder="1" applyAlignment="1">
      <alignment horizontal="lef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9" xfId="0" applyFont="1" applyFill="1" applyBorder="1" applyAlignment="1">
      <alignment horizontal="left" vertical="center" wrapText="1" readingOrder="1"/>
    </xf>
    <xf numFmtId="0" fontId="18" fillId="3" borderId="49" xfId="0" applyFont="1" applyFill="1" applyBorder="1" applyAlignment="1">
      <alignment horizontal="center" vertical="center" wrapText="1"/>
    </xf>
    <xf numFmtId="164" fontId="18" fillId="3" borderId="52" xfId="0" applyNumberFormat="1" applyFont="1" applyFill="1" applyBorder="1" applyAlignment="1">
      <alignment horizontal="left" vertical="center" wrapText="1"/>
    </xf>
    <xf numFmtId="164" fontId="20" fillId="3" borderId="52" xfId="0" applyNumberFormat="1" applyFont="1" applyFill="1" applyBorder="1" applyAlignment="1">
      <alignment horizontal="left" vertical="center" wrapText="1"/>
    </xf>
    <xf numFmtId="164" fontId="20" fillId="3" borderId="62" xfId="0" applyNumberFormat="1" applyFont="1" applyFill="1" applyBorder="1" applyAlignment="1">
      <alignment horizontal="left" vertical="center" wrapText="1"/>
    </xf>
    <xf numFmtId="164" fontId="20" fillId="3" borderId="0" xfId="2" applyFont="1" applyFill="1" applyBorder="1" applyAlignment="1">
      <alignment horizontal="center" vertical="center" wrapText="1"/>
    </xf>
    <xf numFmtId="164" fontId="20" fillId="3" borderId="63" xfId="2" applyFont="1" applyFill="1" applyBorder="1" applyAlignment="1">
      <alignment horizontal="center" vertical="center" wrapText="1"/>
    </xf>
    <xf numFmtId="164" fontId="20" fillId="3" borderId="49" xfId="2" applyFont="1" applyFill="1" applyBorder="1" applyAlignment="1">
      <alignment horizontal="center" vertical="center" wrapText="1"/>
    </xf>
    <xf numFmtId="164" fontId="20" fillId="3" borderId="47" xfId="2" applyFont="1" applyFill="1" applyBorder="1" applyAlignment="1">
      <alignment horizontal="center" vertical="center" wrapText="1"/>
    </xf>
    <xf numFmtId="0" fontId="18" fillId="3" borderId="34" xfId="0" applyFont="1" applyFill="1" applyBorder="1" applyAlignment="1">
      <alignment horizontal="left" vertical="center" wrapText="1" readingOrder="1"/>
    </xf>
    <xf numFmtId="49" fontId="18" fillId="3" borderId="49" xfId="0" applyNumberFormat="1" applyFont="1" applyFill="1" applyBorder="1" applyAlignment="1">
      <alignment horizontal="left" vertical="center" wrapText="1"/>
    </xf>
    <xf numFmtId="0" fontId="3" fillId="4" borderId="206" xfId="0" applyFont="1" applyFill="1" applyBorder="1" applyAlignment="1">
      <alignment horizontal="center" vertical="center" wrapText="1"/>
    </xf>
    <xf numFmtId="0" fontId="3" fillId="4" borderId="346" xfId="0" applyFont="1" applyFill="1" applyBorder="1" applyAlignment="1">
      <alignment horizontal="center" vertical="center" wrapText="1"/>
    </xf>
    <xf numFmtId="0" fontId="3" fillId="4" borderId="195" xfId="0" applyFont="1" applyFill="1" applyBorder="1" applyAlignment="1">
      <alignment horizontal="center" vertical="center" wrapText="1"/>
    </xf>
    <xf numFmtId="0" fontId="3" fillId="4" borderId="23" xfId="0" applyFont="1" applyFill="1" applyBorder="1" applyAlignment="1">
      <alignment horizontal="center" vertical="center" wrapText="1"/>
    </xf>
    <xf numFmtId="164" fontId="3" fillId="4" borderId="24" xfId="0" applyNumberFormat="1" applyFont="1" applyFill="1" applyBorder="1" applyAlignment="1">
      <alignment horizontal="center" vertical="center" wrapText="1"/>
    </xf>
    <xf numFmtId="164" fontId="3" fillId="4" borderId="195" xfId="0" applyNumberFormat="1" applyFont="1" applyFill="1" applyBorder="1" applyAlignment="1">
      <alignment horizontal="center" vertical="center" wrapText="1"/>
    </xf>
    <xf numFmtId="164" fontId="3" fillId="4" borderId="201" xfId="0" applyNumberFormat="1" applyFont="1" applyFill="1" applyBorder="1" applyAlignment="1">
      <alignment horizontal="center" vertical="center" wrapText="1"/>
    </xf>
    <xf numFmtId="0" fontId="3" fillId="6" borderId="33" xfId="0" applyFont="1" applyFill="1" applyBorder="1" applyAlignment="1">
      <alignment horizontal="center" vertical="center" wrapText="1"/>
    </xf>
    <xf numFmtId="164" fontId="3" fillId="4" borderId="6" xfId="0" applyNumberFormat="1" applyFont="1" applyFill="1" applyBorder="1" applyAlignment="1">
      <alignment horizontal="center" vertical="center" wrapText="1"/>
    </xf>
    <xf numFmtId="0" fontId="4" fillId="2" borderId="84" xfId="0" applyFont="1" applyFill="1" applyBorder="1" applyAlignment="1">
      <alignment horizontal="center" vertical="center" wrapText="1" readingOrder="1"/>
    </xf>
    <xf numFmtId="0" fontId="4" fillId="2" borderId="198" xfId="0" applyFont="1" applyFill="1" applyBorder="1" applyAlignment="1">
      <alignment horizontal="center" vertical="center" wrapText="1" readingOrder="1"/>
    </xf>
    <xf numFmtId="0" fontId="4" fillId="2" borderId="75" xfId="0" applyFont="1" applyFill="1" applyBorder="1" applyAlignment="1">
      <alignment horizontal="center" vertical="center" wrapText="1" readingOrder="1"/>
    </xf>
    <xf numFmtId="0" fontId="3" fillId="4" borderId="338" xfId="0" applyFont="1" applyFill="1" applyBorder="1" applyAlignment="1">
      <alignment horizontal="justify" vertical="center" wrapText="1"/>
    </xf>
    <xf numFmtId="0" fontId="3" fillId="4" borderId="213" xfId="0" applyFont="1" applyFill="1" applyBorder="1" applyAlignment="1">
      <alignment horizontal="justify" vertical="center" wrapText="1"/>
    </xf>
    <xf numFmtId="0" fontId="3" fillId="4" borderId="212" xfId="0" applyFont="1" applyFill="1" applyBorder="1" applyAlignment="1">
      <alignment horizontal="justify" vertical="center" wrapText="1"/>
    </xf>
    <xf numFmtId="0" fontId="4" fillId="5" borderId="24" xfId="0" applyFont="1" applyFill="1" applyBorder="1" applyAlignment="1">
      <alignment horizontal="center" vertical="center" wrapText="1"/>
    </xf>
    <xf numFmtId="0" fontId="4" fillId="5" borderId="195" xfId="0" applyFont="1" applyFill="1" applyBorder="1" applyAlignment="1">
      <alignment horizontal="center" vertical="center" wrapText="1"/>
    </xf>
    <xf numFmtId="0" fontId="4" fillId="5" borderId="201" xfId="0" applyFont="1" applyFill="1" applyBorder="1" applyAlignment="1">
      <alignment horizontal="center" vertical="center" wrapText="1"/>
    </xf>
    <xf numFmtId="0" fontId="3" fillId="4" borderId="331" xfId="0" applyFont="1" applyFill="1" applyBorder="1" applyAlignment="1">
      <alignment horizontal="center" vertical="center" wrapText="1"/>
    </xf>
    <xf numFmtId="0" fontId="18" fillId="3" borderId="41" xfId="0" applyFont="1" applyFill="1" applyBorder="1" applyAlignment="1">
      <alignment horizontal="left" vertical="center" wrapText="1" readingOrder="1"/>
    </xf>
    <xf numFmtId="0" fontId="18" fillId="3" borderId="61" xfId="0" applyFont="1" applyFill="1" applyBorder="1" applyAlignment="1">
      <alignment horizontal="left" vertical="center" wrapText="1" readingOrder="1"/>
    </xf>
    <xf numFmtId="0" fontId="18" fillId="3" borderId="50" xfId="0" applyFont="1" applyFill="1" applyBorder="1" applyAlignment="1">
      <alignment horizontal="left" vertical="center" wrapText="1" readingOrder="1"/>
    </xf>
    <xf numFmtId="0" fontId="18" fillId="3" borderId="36" xfId="0" applyFont="1" applyFill="1" applyBorder="1" applyAlignment="1">
      <alignment horizontal="center" vertical="top" wrapText="1"/>
    </xf>
    <xf numFmtId="0" fontId="18" fillId="3" borderId="49" xfId="0" applyFont="1" applyFill="1" applyBorder="1" applyAlignment="1">
      <alignment horizontal="center" vertical="top" wrapText="1"/>
    </xf>
    <xf numFmtId="0" fontId="18" fillId="3" borderId="68" xfId="0" applyFont="1" applyFill="1" applyBorder="1" applyAlignment="1">
      <alignment horizontal="center" vertical="top" wrapText="1"/>
    </xf>
    <xf numFmtId="0" fontId="18" fillId="3" borderId="40" xfId="0" applyFont="1" applyFill="1" applyBorder="1" applyAlignment="1">
      <alignment horizontal="center" vertical="center" wrapText="1"/>
    </xf>
    <xf numFmtId="0" fontId="18" fillId="3" borderId="52" xfId="0" applyFont="1" applyFill="1" applyBorder="1" applyAlignment="1">
      <alignment horizontal="center" vertical="center" wrapText="1"/>
    </xf>
    <xf numFmtId="0" fontId="18" fillId="3" borderId="62" xfId="0" applyFont="1" applyFill="1" applyBorder="1" applyAlignment="1">
      <alignment horizontal="center" vertical="center" wrapText="1"/>
    </xf>
    <xf numFmtId="49" fontId="18" fillId="3" borderId="42" xfId="0" applyNumberFormat="1" applyFont="1" applyFill="1" applyBorder="1" applyAlignment="1">
      <alignment horizontal="center" vertical="center" wrapText="1"/>
    </xf>
    <xf numFmtId="49" fontId="18" fillId="3" borderId="49" xfId="0" applyNumberFormat="1" applyFont="1" applyFill="1" applyBorder="1" applyAlignment="1">
      <alignment horizontal="center" vertical="center" wrapText="1"/>
    </xf>
    <xf numFmtId="49" fontId="18" fillId="3" borderId="47" xfId="0" applyNumberFormat="1" applyFont="1" applyFill="1" applyBorder="1" applyAlignment="1">
      <alignment horizontal="center" vertical="center" wrapText="1"/>
    </xf>
    <xf numFmtId="164" fontId="3" fillId="4" borderId="365" xfId="0" applyNumberFormat="1" applyFont="1" applyFill="1" applyBorder="1" applyAlignment="1">
      <alignment horizontal="center" vertical="center" wrapText="1"/>
    </xf>
    <xf numFmtId="0" fontId="3" fillId="6" borderId="365" xfId="0" applyFont="1" applyFill="1" applyBorder="1" applyAlignment="1">
      <alignment horizontal="center" vertical="center" wrapText="1"/>
    </xf>
    <xf numFmtId="164" fontId="3" fillId="4" borderId="365" xfId="2" applyFont="1" applyFill="1" applyBorder="1" applyAlignment="1">
      <alignment horizontal="center" vertical="center" wrapText="1"/>
    </xf>
    <xf numFmtId="0" fontId="41" fillId="5" borderId="365" xfId="0" applyFont="1" applyFill="1" applyBorder="1" applyAlignment="1">
      <alignment horizontal="center" vertical="center" wrapText="1"/>
    </xf>
    <xf numFmtId="0" fontId="3" fillId="4" borderId="365" xfId="0" applyFont="1" applyFill="1" applyBorder="1" applyAlignment="1">
      <alignment horizontal="center" vertical="center" wrapText="1"/>
    </xf>
    <xf numFmtId="49" fontId="18" fillId="3" borderId="365" xfId="0" applyNumberFormat="1" applyFont="1" applyFill="1" applyBorder="1" applyAlignment="1">
      <alignment vertical="center" wrapText="1"/>
    </xf>
    <xf numFmtId="0" fontId="18" fillId="3" borderId="365" xfId="0" applyFont="1" applyFill="1" applyBorder="1" applyAlignment="1">
      <alignment horizontal="justify" vertical="center" wrapText="1" readingOrder="1"/>
    </xf>
    <xf numFmtId="0" fontId="18" fillId="3" borderId="365" xfId="0" applyFont="1" applyFill="1" applyBorder="1" applyAlignment="1">
      <alignment horizontal="center" vertical="center" wrapText="1"/>
    </xf>
    <xf numFmtId="164" fontId="20" fillId="3" borderId="365" xfId="2" applyFont="1" applyFill="1" applyBorder="1" applyAlignment="1">
      <alignment horizontal="center" vertical="center" wrapText="1"/>
    </xf>
    <xf numFmtId="164" fontId="20" fillId="3" borderId="367" xfId="2" applyFont="1" applyFill="1" applyBorder="1" applyAlignment="1">
      <alignment horizontal="center" vertical="center" wrapText="1"/>
    </xf>
    <xf numFmtId="164" fontId="18" fillId="3" borderId="365" xfId="0" applyNumberFormat="1" applyFont="1" applyFill="1" applyBorder="1" applyAlignment="1">
      <alignment vertical="center" wrapText="1"/>
    </xf>
    <xf numFmtId="0" fontId="18" fillId="3" borderId="367" xfId="0" applyFont="1" applyFill="1" applyBorder="1" applyAlignment="1">
      <alignment horizontal="justify" vertical="center" wrapText="1"/>
    </xf>
    <xf numFmtId="0" fontId="18" fillId="3" borderId="370" xfId="0" applyFont="1" applyFill="1" applyBorder="1" applyAlignment="1">
      <alignment horizontal="justify" vertical="center" wrapText="1"/>
    </xf>
    <xf numFmtId="0" fontId="18" fillId="3" borderId="366" xfId="0" applyFont="1" applyFill="1" applyBorder="1" applyAlignment="1">
      <alignment horizontal="justify" vertical="center" wrapText="1"/>
    </xf>
    <xf numFmtId="0" fontId="18" fillId="3" borderId="365" xfId="0" applyFont="1" applyFill="1" applyBorder="1" applyAlignment="1">
      <alignment vertical="center"/>
    </xf>
    <xf numFmtId="4" fontId="18" fillId="0" borderId="365" xfId="0" applyNumberFormat="1" applyFont="1" applyBorder="1" applyAlignment="1">
      <alignment horizontal="center" vertical="center" wrapText="1"/>
    </xf>
    <xf numFmtId="0" fontId="4" fillId="2" borderId="7" xfId="0" applyFont="1" applyFill="1" applyBorder="1" applyAlignment="1">
      <alignment horizontal="left" vertical="center" wrapText="1" readingOrder="1"/>
    </xf>
    <xf numFmtId="0" fontId="18" fillId="3" borderId="365" xfId="0" applyFont="1" applyFill="1" applyBorder="1" applyAlignment="1">
      <alignment horizontal="left" vertical="center" wrapText="1" readingOrder="1"/>
    </xf>
    <xf numFmtId="49" fontId="18" fillId="3" borderId="369" xfId="0" applyNumberFormat="1" applyFont="1" applyFill="1" applyBorder="1" applyAlignment="1">
      <alignment vertical="center" wrapText="1"/>
    </xf>
    <xf numFmtId="4" fontId="20" fillId="3" borderId="368" xfId="0" applyNumberFormat="1" applyFont="1" applyFill="1" applyBorder="1" applyAlignment="1">
      <alignment horizontal="center" vertical="center" wrapText="1"/>
    </xf>
    <xf numFmtId="0" fontId="20" fillId="3" borderId="368" xfId="0" applyFont="1" applyFill="1" applyBorder="1"/>
    <xf numFmtId="4" fontId="18" fillId="3" borderId="368" xfId="0" applyNumberFormat="1" applyFont="1" applyFill="1" applyBorder="1" applyAlignment="1">
      <alignment horizontal="center" vertical="center" wrapText="1"/>
    </xf>
    <xf numFmtId="0" fontId="18" fillId="3" borderId="368" xfId="0" applyFont="1" applyFill="1" applyBorder="1"/>
    <xf numFmtId="0" fontId="18" fillId="0" borderId="365" xfId="0" applyFont="1" applyBorder="1" applyAlignment="1">
      <alignment horizontal="justify" vertical="center" wrapText="1" readingOrder="1"/>
    </xf>
    <xf numFmtId="0" fontId="18" fillId="3" borderId="367" xfId="0" applyFont="1" applyFill="1" applyBorder="1" applyAlignment="1">
      <alignment horizontal="left" vertical="center" wrapText="1"/>
    </xf>
    <xf numFmtId="0" fontId="18" fillId="3" borderId="366" xfId="0" applyFont="1" applyFill="1" applyBorder="1" applyAlignment="1">
      <alignment horizontal="left" vertical="center" wrapText="1"/>
    </xf>
    <xf numFmtId="0" fontId="18" fillId="3" borderId="367" xfId="0" applyFont="1" applyFill="1" applyBorder="1" applyAlignment="1">
      <alignment horizontal="center" vertical="center" wrapText="1"/>
    </xf>
    <xf numFmtId="0" fontId="18" fillId="3" borderId="366" xfId="0" applyFont="1" applyFill="1" applyBorder="1" applyAlignment="1">
      <alignment horizontal="center" vertical="center" wrapText="1"/>
    </xf>
    <xf numFmtId="164" fontId="18" fillId="3" borderId="367" xfId="0" applyNumberFormat="1" applyFont="1" applyFill="1" applyBorder="1" applyAlignment="1">
      <alignment horizontal="center" vertical="center" wrapText="1"/>
    </xf>
    <xf numFmtId="164" fontId="18" fillId="3" borderId="366" xfId="0" applyNumberFormat="1" applyFont="1" applyFill="1" applyBorder="1" applyAlignment="1">
      <alignment horizontal="center" vertical="center" wrapText="1"/>
    </xf>
    <xf numFmtId="164" fontId="3" fillId="4" borderId="20" xfId="0" applyNumberFormat="1" applyFont="1" applyFill="1" applyBorder="1" applyAlignment="1">
      <alignment horizontal="center" vertical="center" wrapText="1"/>
    </xf>
    <xf numFmtId="164" fontId="3" fillId="4" borderId="23" xfId="2" applyFont="1" applyFill="1" applyBorder="1" applyAlignment="1">
      <alignment horizontal="center" vertical="center" wrapText="1"/>
    </xf>
    <xf numFmtId="0" fontId="4" fillId="2" borderId="25" xfId="0" applyFont="1" applyFill="1" applyBorder="1" applyAlignment="1">
      <alignment horizontal="left" vertical="center" wrapText="1" readingOrder="1"/>
    </xf>
    <xf numFmtId="0" fontId="4" fillId="2" borderId="26" xfId="0" applyFont="1" applyFill="1" applyBorder="1" applyAlignment="1">
      <alignment horizontal="left" vertical="center" wrapText="1" readingOrder="1"/>
    </xf>
    <xf numFmtId="0" fontId="4" fillId="2" borderId="27" xfId="0" applyFont="1" applyFill="1" applyBorder="1" applyAlignment="1">
      <alignment horizontal="left" vertical="center" wrapText="1" readingOrder="1"/>
    </xf>
    <xf numFmtId="0" fontId="3" fillId="4" borderId="7" xfId="0" applyFont="1" applyFill="1" applyBorder="1" applyAlignment="1">
      <alignment horizontal="justify" vertical="center" wrapText="1"/>
    </xf>
    <xf numFmtId="0" fontId="4" fillId="5" borderId="87"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3" fillId="4" borderId="4" xfId="0" applyFont="1" applyFill="1" applyBorder="1" applyAlignment="1">
      <alignment horizontal="justify" vertical="center" wrapText="1"/>
    </xf>
    <xf numFmtId="0" fontId="18" fillId="0" borderId="36" xfId="0" applyFont="1" applyBorder="1" applyAlignment="1">
      <alignment horizontal="left" vertical="center" wrapText="1"/>
    </xf>
    <xf numFmtId="0" fontId="18" fillId="0" borderId="45" xfId="0" applyFont="1" applyBorder="1" applyAlignment="1">
      <alignment horizontal="left" vertical="center" wrapText="1"/>
    </xf>
    <xf numFmtId="0" fontId="18" fillId="0" borderId="68" xfId="0" applyFont="1" applyBorder="1" applyAlignment="1">
      <alignment horizontal="left" vertical="center" wrapText="1"/>
    </xf>
    <xf numFmtId="0" fontId="18" fillId="0" borderId="36"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6" xfId="0" applyFont="1" applyBorder="1" applyAlignment="1">
      <alignment horizontal="center" vertical="center"/>
    </xf>
    <xf numFmtId="0" fontId="18" fillId="0" borderId="111" xfId="0" applyFont="1" applyBorder="1" applyAlignment="1">
      <alignment horizontal="center" vertical="center"/>
    </xf>
    <xf numFmtId="0" fontId="18" fillId="0" borderId="40" xfId="0" applyFont="1" applyBorder="1" applyAlignment="1">
      <alignment horizontal="center"/>
    </xf>
    <xf numFmtId="0" fontId="18" fillId="0" borderId="52" xfId="0" applyFont="1" applyBorder="1" applyAlignment="1">
      <alignment horizontal="center"/>
    </xf>
    <xf numFmtId="0" fontId="18" fillId="0" borderId="62" xfId="0" applyFont="1" applyBorder="1" applyAlignment="1">
      <alignment horizontal="center"/>
    </xf>
    <xf numFmtId="0" fontId="18" fillId="0" borderId="36" xfId="0" applyFont="1" applyBorder="1" applyAlignment="1">
      <alignment horizontal="center" vertical="center"/>
    </xf>
    <xf numFmtId="0" fontId="18" fillId="0" borderId="45" xfId="0" applyFont="1" applyBorder="1" applyAlignment="1">
      <alignment horizontal="center" vertical="center"/>
    </xf>
    <xf numFmtId="0" fontId="18" fillId="0" borderId="68" xfId="0" applyFont="1" applyBorder="1" applyAlignment="1">
      <alignment horizontal="center" vertical="center"/>
    </xf>
    <xf numFmtId="0" fontId="3" fillId="4" borderId="357" xfId="0" applyFont="1" applyFill="1" applyBorder="1" applyAlignment="1">
      <alignment horizontal="center" vertical="center" wrapText="1"/>
    </xf>
    <xf numFmtId="164" fontId="3" fillId="4" borderId="358" xfId="0" applyNumberFormat="1" applyFont="1" applyFill="1" applyBorder="1" applyAlignment="1">
      <alignment horizontal="center" vertical="center" wrapText="1"/>
    </xf>
    <xf numFmtId="164" fontId="3" fillId="4" borderId="331" xfId="0" applyNumberFormat="1" applyFont="1" applyFill="1" applyBorder="1" applyAlignment="1">
      <alignment horizontal="center" vertical="center" wrapText="1"/>
    </xf>
    <xf numFmtId="0" fontId="18" fillId="3" borderId="49" xfId="0" applyFont="1" applyFill="1" applyBorder="1" applyAlignment="1">
      <alignment horizontal="justify" vertical="center" wrapText="1"/>
    </xf>
    <xf numFmtId="0" fontId="18" fillId="3" borderId="42" xfId="0" applyFont="1" applyFill="1" applyBorder="1" applyAlignment="1">
      <alignment horizontal="justify" vertical="center" wrapText="1"/>
    </xf>
    <xf numFmtId="0" fontId="18" fillId="3" borderId="47" xfId="0" applyFont="1" applyFill="1" applyBorder="1" applyAlignment="1">
      <alignment horizontal="justify" vertical="center" wrapText="1"/>
    </xf>
    <xf numFmtId="0" fontId="18" fillId="3" borderId="36" xfId="0" applyFont="1" applyFill="1" applyBorder="1" applyAlignment="1">
      <alignment horizontal="justify" vertical="center" wrapText="1"/>
    </xf>
    <xf numFmtId="0" fontId="18" fillId="3" borderId="68" xfId="0" applyFont="1" applyFill="1" applyBorder="1" applyAlignment="1">
      <alignment horizontal="justify" vertical="center" wrapText="1"/>
    </xf>
    <xf numFmtId="0" fontId="1" fillId="3" borderId="0" xfId="0" applyFont="1" applyFill="1" applyAlignment="1">
      <alignment horizontal="center" vertical="center" wrapText="1"/>
    </xf>
    <xf numFmtId="0" fontId="1" fillId="3" borderId="63" xfId="0" applyFont="1" applyFill="1" applyBorder="1" applyAlignment="1">
      <alignment horizontal="center" vertical="center" wrapText="1"/>
    </xf>
    <xf numFmtId="0" fontId="1" fillId="3" borderId="34" xfId="0" applyFont="1" applyFill="1" applyBorder="1" applyAlignment="1">
      <alignment horizontal="center" vertical="center" wrapText="1"/>
    </xf>
    <xf numFmtId="164" fontId="1" fillId="3" borderId="34" xfId="0" applyNumberFormat="1" applyFont="1" applyFill="1" applyBorder="1" applyAlignment="1">
      <alignment horizontal="center" vertical="center" wrapText="1"/>
    </xf>
    <xf numFmtId="39" fontId="87" fillId="3" borderId="34" xfId="2" applyNumberFormat="1" applyFont="1" applyFill="1" applyBorder="1" applyAlignment="1">
      <alignment horizontal="center" vertical="center" wrapText="1"/>
    </xf>
    <xf numFmtId="0" fontId="1" fillId="0" borderId="41" xfId="0" applyFont="1" applyBorder="1" applyAlignment="1">
      <alignment horizontal="left" vertical="center" wrapText="1"/>
    </xf>
    <xf numFmtId="0" fontId="1" fillId="0" borderId="61" xfId="0" applyFont="1" applyBorder="1" applyAlignment="1">
      <alignment horizontal="left" vertical="center" wrapText="1"/>
    </xf>
    <xf numFmtId="0" fontId="1" fillId="3" borderId="41"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50" xfId="0" applyFont="1" applyFill="1" applyBorder="1" applyAlignment="1">
      <alignment horizontal="center" vertical="center" wrapText="1"/>
    </xf>
    <xf numFmtId="164" fontId="22" fillId="3" borderId="40" xfId="2" applyFont="1" applyFill="1" applyBorder="1" applyAlignment="1">
      <alignment horizontal="left" vertical="center" wrapText="1"/>
    </xf>
    <xf numFmtId="164" fontId="22" fillId="3" borderId="52" xfId="2" applyFont="1" applyFill="1" applyBorder="1" applyAlignment="1">
      <alignment horizontal="left" vertical="center" wrapText="1"/>
    </xf>
    <xf numFmtId="164" fontId="22" fillId="3" borderId="62" xfId="2" applyFont="1" applyFill="1" applyBorder="1" applyAlignment="1">
      <alignment horizontal="left" vertical="center" wrapText="1"/>
    </xf>
    <xf numFmtId="164" fontId="41" fillId="3" borderId="42" xfId="2" applyFont="1" applyFill="1" applyBorder="1" applyAlignment="1">
      <alignment horizontal="center" vertical="center" wrapText="1"/>
    </xf>
    <xf numFmtId="164" fontId="41" fillId="3" borderId="49" xfId="2" applyFont="1" applyFill="1" applyBorder="1" applyAlignment="1">
      <alignment horizontal="center" vertical="center" wrapText="1"/>
    </xf>
    <xf numFmtId="164" fontId="41" fillId="3" borderId="47" xfId="2" applyFont="1" applyFill="1" applyBorder="1" applyAlignment="1">
      <alignment horizontal="center" vertical="center" wrapText="1"/>
    </xf>
    <xf numFmtId="39" fontId="1" fillId="3" borderId="36" xfId="2" applyNumberFormat="1" applyFont="1" applyFill="1" applyBorder="1" applyAlignment="1">
      <alignment horizontal="center" vertical="center" wrapText="1"/>
    </xf>
    <xf numFmtId="39" fontId="1" fillId="3" borderId="45" xfId="2" applyNumberFormat="1" applyFont="1" applyFill="1" applyBorder="1" applyAlignment="1">
      <alignment horizontal="center" vertical="center" wrapText="1"/>
    </xf>
    <xf numFmtId="39" fontId="1" fillId="3" borderId="51" xfId="2" applyNumberFormat="1" applyFont="1" applyFill="1" applyBorder="1" applyAlignment="1">
      <alignment horizontal="center" vertical="center" wrapText="1"/>
    </xf>
    <xf numFmtId="0" fontId="18" fillId="0" borderId="41" xfId="0" applyFont="1" applyBorder="1" applyAlignment="1">
      <alignment horizontal="left" vertical="center" wrapText="1"/>
    </xf>
    <xf numFmtId="0" fontId="18" fillId="0" borderId="61" xfId="0" applyFont="1" applyBorder="1" applyAlignment="1">
      <alignment horizontal="left" vertical="center" wrapText="1"/>
    </xf>
    <xf numFmtId="164" fontId="57" fillId="3" borderId="34" xfId="0" applyNumberFormat="1" applyFont="1" applyFill="1" applyBorder="1" applyAlignment="1">
      <alignment horizontal="center" vertical="center" wrapText="1"/>
    </xf>
    <xf numFmtId="39" fontId="1" fillId="3" borderId="34" xfId="2" applyNumberFormat="1" applyFont="1" applyFill="1" applyBorder="1" applyAlignment="1">
      <alignment horizontal="center" vertical="center" wrapText="1"/>
    </xf>
    <xf numFmtId="0" fontId="18" fillId="0" borderId="34" xfId="0" applyFont="1" applyBorder="1" applyAlignment="1">
      <alignment horizontal="left" vertical="center" wrapText="1" readingOrder="1"/>
    </xf>
    <xf numFmtId="0" fontId="87" fillId="3" borderId="34" xfId="0" applyFont="1" applyFill="1" applyBorder="1" applyAlignment="1">
      <alignment horizontal="center" vertical="center" wrapText="1"/>
    </xf>
    <xf numFmtId="0" fontId="18" fillId="0" borderId="42" xfId="0" applyFont="1" applyBorder="1" applyAlignment="1">
      <alignment horizontal="left" vertical="center" wrapText="1" readingOrder="1"/>
    </xf>
    <xf numFmtId="0" fontId="18" fillId="0" borderId="49" xfId="0" applyFont="1" applyBorder="1" applyAlignment="1">
      <alignment horizontal="left" vertical="center" wrapText="1" readingOrder="1"/>
    </xf>
    <xf numFmtId="0" fontId="18" fillId="0" borderId="47" xfId="0" applyFont="1" applyBorder="1" applyAlignment="1">
      <alignment horizontal="left" vertical="center" wrapText="1" readingOrder="1"/>
    </xf>
    <xf numFmtId="0" fontId="18" fillId="3" borderId="42" xfId="0" applyFont="1" applyFill="1" applyBorder="1" applyAlignment="1">
      <alignment vertical="center" wrapText="1"/>
    </xf>
    <xf numFmtId="0" fontId="18" fillId="3" borderId="49" xfId="0" applyFont="1" applyFill="1" applyBorder="1" applyAlignment="1">
      <alignment vertical="center" wrapText="1"/>
    </xf>
    <xf numFmtId="0" fontId="18" fillId="3" borderId="47" xfId="0" applyFont="1" applyFill="1" applyBorder="1" applyAlignment="1">
      <alignment vertical="center" wrapText="1"/>
    </xf>
    <xf numFmtId="39" fontId="87" fillId="3" borderId="43" xfId="2" applyNumberFormat="1" applyFont="1" applyFill="1" applyBorder="1" applyAlignment="1">
      <alignment horizontal="center" vertical="center" wrapText="1"/>
    </xf>
    <xf numFmtId="39" fontId="87" fillId="3" borderId="48" xfId="2" applyNumberFormat="1" applyFont="1" applyFill="1" applyBorder="1" applyAlignment="1">
      <alignment horizontal="center" vertical="center" wrapText="1"/>
    </xf>
    <xf numFmtId="39" fontId="87" fillId="3" borderId="107" xfId="2" applyNumberFormat="1" applyFont="1" applyFill="1" applyBorder="1" applyAlignment="1">
      <alignment horizontal="center" vertical="center" wrapText="1"/>
    </xf>
    <xf numFmtId="0" fontId="18" fillId="0" borderId="51" xfId="0" applyFont="1" applyBorder="1" applyAlignment="1">
      <alignment horizontal="left" vertical="center" wrapText="1"/>
    </xf>
    <xf numFmtId="0" fontId="18" fillId="0" borderId="45" xfId="0" applyFont="1" applyBorder="1" applyAlignment="1">
      <alignment horizontal="left" vertical="center"/>
    </xf>
    <xf numFmtId="0" fontId="18" fillId="0" borderId="51" xfId="0" applyFont="1" applyBorder="1" applyAlignment="1">
      <alignment horizontal="left" vertical="center"/>
    </xf>
    <xf numFmtId="0" fontId="18" fillId="0" borderId="51" xfId="0" applyFont="1" applyBorder="1" applyAlignment="1">
      <alignment horizontal="center" vertical="center"/>
    </xf>
    <xf numFmtId="0" fontId="18" fillId="0" borderId="49" xfId="0" applyFont="1" applyBorder="1" applyAlignment="1">
      <alignment horizontal="center"/>
    </xf>
    <xf numFmtId="0" fontId="18" fillId="0" borderId="54" xfId="0" applyFont="1" applyBorder="1" applyAlignment="1">
      <alignment horizontal="center" vertical="center"/>
    </xf>
    <xf numFmtId="0" fontId="18" fillId="0" borderId="0" xfId="0" applyFont="1" applyAlignment="1">
      <alignment horizontal="center" vertical="center"/>
    </xf>
    <xf numFmtId="0" fontId="18" fillId="0" borderId="63" xfId="0" applyFont="1" applyBorder="1" applyAlignment="1">
      <alignment horizontal="center" vertical="center"/>
    </xf>
    <xf numFmtId="0" fontId="18" fillId="0" borderId="49" xfId="0" applyFont="1" applyBorder="1" applyAlignment="1">
      <alignment horizontal="center" vertical="center"/>
    </xf>
    <xf numFmtId="0" fontId="18" fillId="0" borderId="47" xfId="0" applyFont="1" applyBorder="1" applyAlignment="1">
      <alignment horizontal="center" vertical="center"/>
    </xf>
    <xf numFmtId="0" fontId="18" fillId="0" borderId="364" xfId="0" applyFont="1" applyBorder="1" applyAlignment="1">
      <alignment horizontal="justify" vertical="center" wrapText="1" readingOrder="1"/>
    </xf>
    <xf numFmtId="0" fontId="18" fillId="0" borderId="363" xfId="0" applyFont="1" applyBorder="1" applyAlignment="1">
      <alignment horizontal="justify" vertical="center" wrapText="1" readingOrder="1"/>
    </xf>
    <xf numFmtId="0" fontId="18" fillId="0" borderId="362" xfId="0" applyFont="1" applyBorder="1" applyAlignment="1">
      <alignment horizontal="justify" vertical="center" wrapText="1" readingOrder="1"/>
    </xf>
    <xf numFmtId="0" fontId="18" fillId="0" borderId="68" xfId="0" applyFont="1" applyBorder="1" applyAlignment="1">
      <alignment horizontal="left" vertical="center"/>
    </xf>
    <xf numFmtId="0" fontId="18" fillId="0" borderId="40"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41" xfId="0" applyFont="1" applyBorder="1" applyAlignment="1">
      <alignment horizontal="center" vertical="center"/>
    </xf>
    <xf numFmtId="0" fontId="18" fillId="0" borderId="61" xfId="0" applyFont="1" applyBorder="1" applyAlignment="1">
      <alignment horizontal="center" vertical="center"/>
    </xf>
    <xf numFmtId="0" fontId="18" fillId="0" borderId="34" xfId="0" applyFont="1" applyBorder="1" applyAlignment="1">
      <alignment horizontal="left" vertical="center" wrapText="1"/>
    </xf>
    <xf numFmtId="0" fontId="18" fillId="0" borderId="34" xfId="0" applyFont="1" applyBorder="1" applyAlignment="1">
      <alignment horizontal="left" vertical="center"/>
    </xf>
    <xf numFmtId="4" fontId="18" fillId="0" borderId="42" xfId="0" applyNumberFormat="1" applyFont="1" applyBorder="1" applyAlignment="1">
      <alignment horizontal="center" vertical="center" wrapText="1"/>
    </xf>
    <xf numFmtId="4" fontId="18" fillId="0" borderId="49" xfId="0" applyNumberFormat="1" applyFont="1" applyBorder="1" applyAlignment="1">
      <alignment horizontal="center" vertical="center" wrapText="1"/>
    </xf>
    <xf numFmtId="4" fontId="18" fillId="0" borderId="47" xfId="0" applyNumberFormat="1" applyFont="1" applyBorder="1" applyAlignment="1">
      <alignment horizontal="center" vertical="center" wrapText="1"/>
    </xf>
    <xf numFmtId="4" fontId="18" fillId="0" borderId="40" xfId="0" applyNumberFormat="1" applyFont="1" applyBorder="1" applyAlignment="1">
      <alignment horizontal="center" vertical="center" wrapText="1"/>
    </xf>
    <xf numFmtId="4" fontId="18" fillId="0" borderId="52" xfId="0" applyNumberFormat="1" applyFont="1" applyBorder="1" applyAlignment="1">
      <alignment horizontal="center" vertical="center" wrapText="1"/>
    </xf>
    <xf numFmtId="4" fontId="18" fillId="0" borderId="62" xfId="0" applyNumberFormat="1" applyFont="1" applyBorder="1" applyAlignment="1">
      <alignment horizontal="center" vertical="center" wrapText="1"/>
    </xf>
    <xf numFmtId="0" fontId="18" fillId="0" borderId="36" xfId="0" applyFont="1" applyBorder="1" applyAlignment="1">
      <alignment horizontal="center"/>
    </xf>
    <xf numFmtId="0" fontId="18" fillId="0" borderId="45" xfId="0" applyFont="1" applyBorder="1" applyAlignment="1">
      <alignment horizontal="center"/>
    </xf>
    <xf numFmtId="0" fontId="18" fillId="0" borderId="68" xfId="0" applyFont="1" applyBorder="1" applyAlignment="1">
      <alignment horizontal="center"/>
    </xf>
    <xf numFmtId="0" fontId="18" fillId="0" borderId="43" xfId="0" applyFont="1" applyBorder="1" applyAlignment="1">
      <alignment horizontal="center" vertical="center"/>
    </xf>
    <xf numFmtId="0" fontId="18" fillId="0" borderId="48" xfId="0" applyFont="1" applyBorder="1" applyAlignment="1">
      <alignment horizontal="center" vertical="center"/>
    </xf>
    <xf numFmtId="0" fontId="18" fillId="0" borderId="107" xfId="0" applyFont="1" applyBorder="1" applyAlignment="1">
      <alignment horizontal="center" vertical="center"/>
    </xf>
    <xf numFmtId="0" fontId="18" fillId="0" borderId="42" xfId="0" applyFont="1" applyBorder="1" applyAlignment="1">
      <alignment horizontal="left" vertical="center" wrapText="1"/>
    </xf>
    <xf numFmtId="0" fontId="18" fillId="0" borderId="47" xfId="0" applyFont="1" applyBorder="1" applyAlignment="1">
      <alignment horizontal="left" vertical="center" wrapText="1"/>
    </xf>
    <xf numFmtId="0" fontId="18" fillId="0" borderId="54" xfId="0" applyFont="1" applyBorder="1" applyAlignment="1">
      <alignment horizontal="left" vertical="center" wrapText="1"/>
    </xf>
    <xf numFmtId="0" fontId="18" fillId="0" borderId="0" xfId="0" applyFont="1" applyAlignment="1">
      <alignment horizontal="left" vertical="center" wrapText="1"/>
    </xf>
    <xf numFmtId="0" fontId="18" fillId="0" borderId="63" xfId="0" applyFont="1" applyBorder="1" applyAlignment="1">
      <alignment horizontal="left" vertical="center" wrapText="1"/>
    </xf>
    <xf numFmtId="0" fontId="86" fillId="4" borderId="34" xfId="12"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93" xfId="0" applyFont="1" applyFill="1" applyBorder="1" applyAlignment="1">
      <alignment horizontal="center" vertical="center" wrapText="1"/>
    </xf>
    <xf numFmtId="0" fontId="19" fillId="3" borderId="34" xfId="12" applyFont="1" applyFill="1" applyBorder="1" applyAlignment="1">
      <alignment horizontal="justify" vertical="center" wrapText="1"/>
    </xf>
    <xf numFmtId="0" fontId="19" fillId="3" borderId="34" xfId="12" applyFont="1" applyFill="1" applyBorder="1" applyAlignment="1">
      <alignment vertical="center" wrapText="1"/>
    </xf>
    <xf numFmtId="0" fontId="5" fillId="3" borderId="34" xfId="12" applyFont="1" applyFill="1" applyBorder="1" applyAlignment="1">
      <alignment horizontal="center" vertical="center" wrapText="1"/>
    </xf>
    <xf numFmtId="0" fontId="19" fillId="0" borderId="34" xfId="12" applyFont="1" applyBorder="1" applyAlignment="1">
      <alignment horizontal="left" vertical="top" wrapText="1"/>
    </xf>
    <xf numFmtId="0" fontId="4" fillId="5" borderId="80" xfId="0" applyFont="1" applyFill="1" applyBorder="1" applyAlignment="1">
      <alignment horizontal="center" vertical="center" wrapText="1"/>
    </xf>
    <xf numFmtId="0" fontId="4" fillId="5" borderId="205"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19" fillId="0" borderId="34" xfId="12" applyFont="1" applyBorder="1" applyAlignment="1">
      <alignment horizontal="left" vertical="top"/>
    </xf>
    <xf numFmtId="0" fontId="84" fillId="0" borderId="34" xfId="12" applyFont="1" applyBorder="1"/>
    <xf numFmtId="0" fontId="84" fillId="0" borderId="34" xfId="12" applyFont="1" applyBorder="1" applyAlignment="1">
      <alignment horizontal="center"/>
    </xf>
    <xf numFmtId="0" fontId="83" fillId="3" borderId="34" xfId="12" applyFont="1" applyFill="1" applyBorder="1" applyAlignment="1">
      <alignment horizontal="center" vertical="center" wrapText="1"/>
    </xf>
    <xf numFmtId="0" fontId="19" fillId="0" borderId="34" xfId="12" applyFont="1" applyBorder="1" applyAlignment="1">
      <alignment horizontal="justify" vertical="center" wrapText="1"/>
    </xf>
    <xf numFmtId="0" fontId="19" fillId="3" borderId="34" xfId="12" applyFont="1" applyFill="1" applyBorder="1" applyAlignment="1">
      <alignment horizontal="left" vertical="top" wrapText="1"/>
    </xf>
    <xf numFmtId="0" fontId="19" fillId="3" borderId="34" xfId="12" applyFont="1" applyFill="1" applyBorder="1" applyAlignment="1">
      <alignment horizontal="left" vertical="center" wrapText="1"/>
    </xf>
    <xf numFmtId="0" fontId="5" fillId="3" borderId="42" xfId="12" applyFont="1" applyFill="1" applyBorder="1" applyAlignment="1">
      <alignment horizontal="center" vertical="center" wrapText="1"/>
    </xf>
    <xf numFmtId="0" fontId="5" fillId="3" borderId="47" xfId="12" applyFont="1" applyFill="1" applyBorder="1" applyAlignment="1">
      <alignment horizontal="center" vertical="center" wrapText="1"/>
    </xf>
    <xf numFmtId="0" fontId="81" fillId="3" borderId="34" xfId="12" applyFont="1" applyFill="1" applyBorder="1" applyAlignment="1">
      <alignment horizontal="center" vertical="center" wrapText="1"/>
    </xf>
    <xf numFmtId="0" fontId="3" fillId="4" borderId="87"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0" xfId="0" applyFont="1" applyFill="1" applyBorder="1" applyAlignment="1">
      <alignment horizontal="center" vertical="center" wrapText="1"/>
    </xf>
    <xf numFmtId="164" fontId="3" fillId="4" borderId="87" xfId="0" applyNumberFormat="1" applyFont="1" applyFill="1" applyBorder="1" applyAlignment="1">
      <alignment horizontal="center" vertical="center" wrapText="1"/>
    </xf>
    <xf numFmtId="164" fontId="3" fillId="4" borderId="33" xfId="0" applyNumberFormat="1" applyFont="1" applyFill="1" applyBorder="1" applyAlignment="1">
      <alignment horizontal="center" vertical="center" wrapText="1"/>
    </xf>
    <xf numFmtId="0" fontId="3" fillId="6" borderId="195" xfId="0" applyFont="1" applyFill="1" applyBorder="1" applyAlignment="1">
      <alignment horizontal="center" vertical="top" wrapText="1"/>
    </xf>
    <xf numFmtId="0" fontId="3" fillId="6" borderId="23" xfId="0" applyFont="1" applyFill="1" applyBorder="1" applyAlignment="1">
      <alignment horizontal="center" vertical="top" wrapText="1"/>
    </xf>
    <xf numFmtId="0" fontId="3" fillId="6" borderId="87" xfId="0" applyFont="1" applyFill="1" applyBorder="1" applyAlignment="1">
      <alignment horizontal="center" vertical="top" wrapText="1"/>
    </xf>
    <xf numFmtId="0" fontId="3" fillId="6" borderId="33" xfId="0"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6" borderId="32" xfId="0" applyFont="1" applyFill="1" applyBorder="1" applyAlignment="1">
      <alignment horizontal="center" vertical="top" wrapText="1"/>
    </xf>
    <xf numFmtId="0" fontId="3" fillId="6" borderId="211" xfId="0" applyFont="1" applyFill="1" applyBorder="1" applyAlignment="1">
      <alignment horizontal="center" vertical="top" wrapText="1"/>
    </xf>
    <xf numFmtId="0" fontId="3" fillId="6" borderId="94" xfId="0" applyFont="1" applyFill="1" applyBorder="1" applyAlignment="1">
      <alignment horizontal="center" vertical="top" wrapText="1"/>
    </xf>
    <xf numFmtId="0" fontId="3" fillId="6" borderId="357" xfId="0" applyFont="1" applyFill="1" applyBorder="1" applyAlignment="1">
      <alignment horizontal="center" vertical="top" wrapText="1"/>
    </xf>
    <xf numFmtId="49" fontId="18" fillId="0" borderId="41" xfId="0" applyNumberFormat="1" applyFont="1" applyBorder="1" applyAlignment="1">
      <alignment horizontal="center" vertical="top" wrapText="1"/>
    </xf>
    <xf numFmtId="49" fontId="18" fillId="0" borderId="61" xfId="0" applyNumberFormat="1" applyFont="1" applyBorder="1" applyAlignment="1">
      <alignment horizontal="center" vertical="top" wrapText="1"/>
    </xf>
    <xf numFmtId="49" fontId="18" fillId="0" borderId="50" xfId="0" applyNumberFormat="1" applyFont="1" applyBorder="1" applyAlignment="1">
      <alignment horizontal="center" vertical="top" wrapText="1"/>
    </xf>
    <xf numFmtId="4" fontId="18" fillId="0" borderId="42" xfId="0" applyNumberFormat="1" applyFont="1" applyBorder="1" applyAlignment="1">
      <alignment horizontal="center" vertical="center"/>
    </xf>
    <xf numFmtId="4" fontId="18" fillId="0" borderId="49" xfId="0" applyNumberFormat="1" applyFont="1" applyBorder="1" applyAlignment="1">
      <alignment horizontal="center" vertical="center"/>
    </xf>
    <xf numFmtId="4" fontId="18" fillId="0" borderId="47" xfId="0" applyNumberFormat="1" applyFont="1" applyBorder="1" applyAlignment="1">
      <alignment horizontal="center" vertical="center"/>
    </xf>
    <xf numFmtId="4" fontId="40" fillId="0" borderId="40" xfId="0" applyNumberFormat="1" applyFont="1" applyBorder="1" applyAlignment="1">
      <alignment horizontal="center" vertical="center"/>
    </xf>
    <xf numFmtId="4" fontId="40" fillId="0" borderId="52" xfId="0" applyNumberFormat="1" applyFont="1" applyBorder="1" applyAlignment="1">
      <alignment horizontal="center" vertical="center"/>
    </xf>
    <xf numFmtId="4" fontId="40" fillId="0" borderId="62" xfId="0" applyNumberFormat="1" applyFont="1" applyBorder="1" applyAlignment="1">
      <alignment horizontal="center" vertical="center"/>
    </xf>
    <xf numFmtId="4" fontId="40" fillId="0" borderId="42" xfId="0" applyNumberFormat="1" applyFont="1" applyBorder="1" applyAlignment="1">
      <alignment horizontal="center" vertical="center"/>
    </xf>
    <xf numFmtId="4" fontId="40" fillId="0" borderId="47" xfId="0" applyNumberFormat="1" applyFont="1" applyBorder="1" applyAlignment="1">
      <alignment horizontal="center" vertical="center"/>
    </xf>
    <xf numFmtId="49" fontId="18" fillId="0" borderId="42" xfId="0" applyNumberFormat="1" applyFont="1" applyBorder="1" applyAlignment="1">
      <alignment horizontal="justify" vertical="top" wrapText="1"/>
    </xf>
    <xf numFmtId="49" fontId="18" fillId="0" borderId="47" xfId="0" applyNumberFormat="1" applyFont="1" applyBorder="1" applyAlignment="1">
      <alignment horizontal="justify" vertical="top" wrapText="1"/>
    </xf>
    <xf numFmtId="0" fontId="3" fillId="0" borderId="5" xfId="0" applyFont="1" applyBorder="1" applyAlignment="1">
      <alignment horizontal="justify" vertical="center"/>
    </xf>
    <xf numFmtId="0" fontId="3" fillId="0" borderId="6" xfId="0" applyFont="1" applyBorder="1" applyAlignment="1">
      <alignment horizontal="justify"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8" fillId="15" borderId="42" xfId="0" applyFont="1" applyFill="1" applyBorder="1" applyAlignment="1">
      <alignment horizontal="center"/>
    </xf>
    <xf numFmtId="0" fontId="18" fillId="15" borderId="47" xfId="0" applyFont="1" applyFill="1" applyBorder="1" applyAlignment="1">
      <alignment horizontal="center"/>
    </xf>
    <xf numFmtId="0" fontId="20" fillId="0" borderId="71" xfId="0" applyFont="1" applyBorder="1" applyAlignment="1">
      <alignment horizontal="left" vertical="center" wrapText="1"/>
    </xf>
    <xf numFmtId="0" fontId="20" fillId="0" borderId="59" xfId="0" applyFont="1" applyBorder="1" applyAlignment="1">
      <alignment horizontal="left" vertical="center" wrapText="1"/>
    </xf>
    <xf numFmtId="0" fontId="18" fillId="0" borderId="50" xfId="0" applyFont="1" applyBorder="1" applyAlignment="1">
      <alignment horizontal="left" vertical="center" wrapText="1"/>
    </xf>
    <xf numFmtId="0" fontId="20" fillId="15" borderId="42" xfId="0" applyFont="1" applyFill="1" applyBorder="1" applyAlignment="1">
      <alignment horizontal="center" vertical="top" wrapText="1"/>
    </xf>
    <xf numFmtId="0" fontId="20" fillId="15" borderId="47" xfId="0" applyFont="1" applyFill="1" applyBorder="1" applyAlignment="1">
      <alignment horizontal="center" vertical="top" wrapText="1"/>
    </xf>
    <xf numFmtId="4" fontId="18" fillId="0" borderId="51" xfId="0" applyNumberFormat="1" applyFont="1" applyBorder="1" applyAlignment="1">
      <alignment horizontal="center" vertical="center"/>
    </xf>
    <xf numFmtId="4" fontId="40" fillId="0" borderId="49" xfId="0" applyNumberFormat="1" applyFont="1" applyBorder="1" applyAlignment="1">
      <alignment horizontal="center" vertical="center"/>
    </xf>
    <xf numFmtId="164" fontId="18" fillId="3" borderId="42" xfId="2" applyFont="1" applyFill="1" applyBorder="1" applyAlignment="1">
      <alignment horizontal="center" vertical="center" wrapText="1"/>
    </xf>
    <xf numFmtId="164" fontId="18" fillId="3" borderId="49" xfId="2" applyFont="1" applyFill="1" applyBorder="1" applyAlignment="1">
      <alignment horizontal="center" vertical="center" wrapText="1"/>
    </xf>
    <xf numFmtId="164" fontId="18" fillId="3" borderId="47" xfId="2" applyFont="1" applyFill="1" applyBorder="1" applyAlignment="1">
      <alignment horizontal="center" vertical="center" wrapText="1"/>
    </xf>
    <xf numFmtId="4" fontId="18" fillId="3" borderId="34" xfId="2" applyNumberFormat="1" applyFont="1" applyFill="1" applyBorder="1" applyAlignment="1">
      <alignment horizontal="center" vertical="center" wrapText="1"/>
    </xf>
    <xf numFmtId="0" fontId="20" fillId="0" borderId="56" xfId="0" applyFont="1" applyBorder="1" applyAlignment="1">
      <alignment horizontal="left" vertical="center" wrapText="1"/>
    </xf>
    <xf numFmtId="0" fontId="18" fillId="0" borderId="42"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7" xfId="0" applyFont="1" applyBorder="1" applyAlignment="1">
      <alignment horizontal="center" vertical="center" wrapText="1"/>
    </xf>
    <xf numFmtId="0" fontId="20" fillId="3" borderId="198" xfId="0" applyFont="1" applyFill="1" applyBorder="1" applyAlignment="1">
      <alignment horizontal="center" vertical="center" wrapText="1"/>
    </xf>
    <xf numFmtId="0" fontId="20" fillId="3" borderId="75" xfId="0" applyFont="1" applyFill="1" applyBorder="1" applyAlignment="1">
      <alignment horizontal="center" vertical="center" wrapText="1"/>
    </xf>
    <xf numFmtId="164" fontId="3" fillId="4" borderId="207" xfId="0" applyNumberFormat="1" applyFont="1" applyFill="1" applyBorder="1" applyAlignment="1">
      <alignment horizontal="center" vertical="center" wrapText="1"/>
    </xf>
    <xf numFmtId="164" fontId="3" fillId="4" borderId="206"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164" fontId="3" fillId="4" borderId="22" xfId="0" applyNumberFormat="1" applyFont="1" applyFill="1" applyBorder="1" applyAlignment="1">
      <alignment horizontal="center" vertical="center" wrapText="1"/>
    </xf>
    <xf numFmtId="164" fontId="3" fillId="4" borderId="29" xfId="0" applyNumberFormat="1" applyFont="1" applyFill="1" applyBorder="1" applyAlignment="1">
      <alignment horizontal="center" vertical="center" wrapText="1"/>
    </xf>
    <xf numFmtId="164" fontId="3" fillId="4" borderId="346" xfId="0" applyNumberFormat="1" applyFont="1" applyFill="1" applyBorder="1" applyAlignment="1">
      <alignment horizontal="center" vertical="center" wrapText="1"/>
    </xf>
    <xf numFmtId="164" fontId="3" fillId="4" borderId="203" xfId="0" applyNumberFormat="1" applyFont="1" applyFill="1" applyBorder="1" applyAlignment="1">
      <alignment horizontal="center" vertical="center" wrapText="1"/>
    </xf>
    <xf numFmtId="0" fontId="3" fillId="4" borderId="25" xfId="0" applyFont="1" applyFill="1" applyBorder="1" applyAlignment="1">
      <alignment horizontal="justify" vertical="center" wrapText="1"/>
    </xf>
    <xf numFmtId="0" fontId="4" fillId="2" borderId="6" xfId="0" applyFont="1" applyFill="1" applyBorder="1" applyAlignment="1">
      <alignment horizontal="left" vertical="center" wrapText="1" readingOrder="1"/>
    </xf>
    <xf numFmtId="0" fontId="20" fillId="0" borderId="91" xfId="0" applyFont="1" applyBorder="1" applyAlignment="1">
      <alignment horizontal="left" vertical="center" wrapText="1"/>
    </xf>
    <xf numFmtId="0" fontId="20" fillId="0" borderId="2" xfId="0" applyFont="1" applyBorder="1" applyAlignment="1">
      <alignment horizontal="left" vertical="center" wrapText="1"/>
    </xf>
    <xf numFmtId="0" fontId="4" fillId="5" borderId="6" xfId="0" applyFont="1" applyFill="1" applyBorder="1" applyAlignment="1">
      <alignment horizontal="center" vertical="center" wrapText="1"/>
    </xf>
    <xf numFmtId="0" fontId="3" fillId="6" borderId="8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0" fillId="0" borderId="57" xfId="0" applyFont="1" applyBorder="1" applyAlignment="1">
      <alignment horizontal="justify" vertical="center"/>
    </xf>
    <xf numFmtId="0" fontId="20" fillId="0" borderId="56" xfId="0" applyFont="1" applyBorder="1" applyAlignment="1">
      <alignment horizontal="justify" vertical="center"/>
    </xf>
    <xf numFmtId="49" fontId="18" fillId="0" borderId="49" xfId="0" applyNumberFormat="1" applyFont="1" applyBorder="1" applyAlignment="1">
      <alignment horizontal="justify" vertical="top" wrapText="1"/>
    </xf>
    <xf numFmtId="164" fontId="3" fillId="4" borderId="357" xfId="2" applyFont="1" applyFill="1" applyBorder="1" applyAlignment="1">
      <alignment horizontal="center" vertical="center" wrapText="1"/>
    </xf>
    <xf numFmtId="164" fontId="3" fillId="4" borderId="206" xfId="2" applyFont="1" applyFill="1" applyBorder="1" applyAlignment="1">
      <alignment horizontal="center" vertical="center" wrapText="1"/>
    </xf>
    <xf numFmtId="164" fontId="3" fillId="4" borderId="92" xfId="0" applyNumberFormat="1" applyFont="1" applyFill="1" applyBorder="1" applyAlignment="1">
      <alignment horizontal="center" vertical="center" wrapText="1"/>
    </xf>
    <xf numFmtId="49" fontId="1" fillId="0" borderId="207" xfId="0" applyNumberFormat="1" applyFont="1" applyBorder="1" applyAlignment="1">
      <alignment horizontal="justify" vertical="top" wrapText="1"/>
    </xf>
    <xf numFmtId="49" fontId="1" fillId="0" borderId="6" xfId="0" applyNumberFormat="1" applyFont="1" applyBorder="1" applyAlignment="1">
      <alignment horizontal="justify" vertical="top" wrapText="1"/>
    </xf>
    <xf numFmtId="49" fontId="1" fillId="0" borderId="7" xfId="0" applyNumberFormat="1" applyFont="1" applyBorder="1" applyAlignment="1">
      <alignment horizontal="justify" vertical="top" wrapText="1"/>
    </xf>
    <xf numFmtId="4" fontId="1" fillId="0" borderId="207" xfId="0" applyNumberFormat="1" applyFont="1" applyBorder="1" applyAlignment="1">
      <alignment horizontal="center" vertical="center"/>
    </xf>
    <xf numFmtId="0" fontId="3" fillId="0" borderId="7" xfId="0" applyFont="1" applyBorder="1" applyAlignment="1">
      <alignment horizontal="justify" vertical="center"/>
    </xf>
    <xf numFmtId="0" fontId="3" fillId="0" borderId="209" xfId="0" applyFont="1" applyBorder="1" applyAlignment="1">
      <alignment horizontal="justify" vertical="center"/>
    </xf>
    <xf numFmtId="0" fontId="3" fillId="0" borderId="319" xfId="0" applyFont="1" applyBorder="1" applyAlignment="1">
      <alignment horizontal="justify" vertical="center"/>
    </xf>
    <xf numFmtId="0" fontId="3" fillId="0" borderId="332" xfId="0" applyFont="1" applyBorder="1" applyAlignment="1">
      <alignment horizontal="justify" vertical="center"/>
    </xf>
    <xf numFmtId="0" fontId="1" fillId="0" borderId="207" xfId="0" applyFont="1" applyBorder="1" applyAlignment="1">
      <alignment horizontal="justify" vertical="center" wrapText="1"/>
    </xf>
    <xf numFmtId="0" fontId="1" fillId="0" borderId="331" xfId="0" applyFont="1" applyBorder="1" applyAlignment="1">
      <alignment horizontal="justify" vertical="center" wrapText="1"/>
    </xf>
    <xf numFmtId="0" fontId="1" fillId="0" borderId="206" xfId="0" applyFont="1" applyBorder="1" applyAlignment="1">
      <alignment horizontal="left" vertical="center" wrapText="1"/>
    </xf>
    <xf numFmtId="0" fontId="1" fillId="0" borderId="346" xfId="0" applyFont="1" applyBorder="1" applyAlignment="1">
      <alignment horizontal="left" vertical="center" wrapText="1"/>
    </xf>
    <xf numFmtId="0" fontId="1" fillId="0" borderId="92" xfId="0" applyFont="1" applyBorder="1" applyAlignment="1">
      <alignment horizontal="left" vertical="center" wrapText="1"/>
    </xf>
    <xf numFmtId="49" fontId="1" fillId="0" borderId="209" xfId="0" applyNumberFormat="1" applyFont="1" applyBorder="1" applyAlignment="1">
      <alignment horizontal="justify" vertical="center" wrapText="1"/>
    </xf>
    <xf numFmtId="49" fontId="1" fillId="0" borderId="319" xfId="0" applyNumberFormat="1" applyFont="1" applyBorder="1" applyAlignment="1">
      <alignment horizontal="justify" vertical="center" wrapText="1"/>
    </xf>
    <xf numFmtId="49" fontId="1" fillId="0" borderId="332" xfId="0" applyNumberFormat="1" applyFont="1" applyBorder="1" applyAlignment="1">
      <alignment horizontal="justify" vertical="center" wrapText="1"/>
    </xf>
    <xf numFmtId="4" fontId="1" fillId="0" borderId="206" xfId="0" applyNumberFormat="1" applyFont="1" applyBorder="1" applyAlignment="1">
      <alignment horizontal="center" vertical="center"/>
    </xf>
    <xf numFmtId="4" fontId="1" fillId="0" borderId="346" xfId="0" applyNumberFormat="1" applyFont="1" applyBorder="1" applyAlignment="1">
      <alignment horizontal="center" vertical="center"/>
    </xf>
    <xf numFmtId="4" fontId="1" fillId="0" borderId="92" xfId="0" applyNumberFormat="1" applyFont="1" applyBorder="1" applyAlignment="1">
      <alignment horizontal="center" vertical="center"/>
    </xf>
    <xf numFmtId="4" fontId="1" fillId="0" borderId="209" xfId="0" applyNumberFormat="1" applyFont="1" applyBorder="1" applyAlignment="1">
      <alignment horizontal="center" vertical="center"/>
    </xf>
    <xf numFmtId="4" fontId="1" fillId="0" borderId="319" xfId="0" applyNumberFormat="1" applyFont="1" applyBorder="1" applyAlignment="1">
      <alignment horizontal="center" vertical="center"/>
    </xf>
    <xf numFmtId="4" fontId="1" fillId="0" borderId="98" xfId="0" applyNumberFormat="1" applyFont="1" applyBorder="1" applyAlignment="1">
      <alignment horizontal="center" vertical="center"/>
    </xf>
    <xf numFmtId="0" fontId="3" fillId="4" borderId="24" xfId="0" applyFont="1" applyFill="1" applyBorder="1" applyAlignment="1">
      <alignment horizontal="left" vertical="center" wrapText="1"/>
    </xf>
    <xf numFmtId="0" fontId="3" fillId="4" borderId="195"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1" fillId="0" borderId="7" xfId="0" applyFont="1" applyBorder="1" applyAlignment="1">
      <alignment horizontal="left" vertical="top" wrapText="1"/>
    </xf>
    <xf numFmtId="0" fontId="3" fillId="0" borderId="207" xfId="0" applyFont="1" applyBorder="1" applyAlignment="1">
      <alignment horizontal="justify" vertical="center"/>
    </xf>
    <xf numFmtId="0" fontId="1" fillId="0" borderId="207" xfId="0" applyFont="1" applyBorder="1" applyAlignment="1">
      <alignment horizontal="justify" vertical="center"/>
    </xf>
    <xf numFmtId="0" fontId="1" fillId="0" borderId="207"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20" fillId="3" borderId="49" xfId="0" applyFont="1" applyFill="1" applyBorder="1" applyAlignment="1">
      <alignment horizontal="left" vertical="center" wrapText="1"/>
    </xf>
    <xf numFmtId="0" fontId="20" fillId="3" borderId="47" xfId="0" applyFont="1" applyFill="1" applyBorder="1" applyAlignment="1">
      <alignment horizontal="left" vertical="center" wrapText="1"/>
    </xf>
    <xf numFmtId="0" fontId="1" fillId="0" borderId="6" xfId="0" applyFont="1" applyBorder="1" applyAlignment="1">
      <alignment horizontal="center" vertical="top" wrapText="1"/>
    </xf>
    <xf numFmtId="0" fontId="1" fillId="0" borderId="331" xfId="0" applyFont="1" applyBorder="1" applyAlignment="1">
      <alignment horizontal="center" vertical="top" wrapText="1"/>
    </xf>
    <xf numFmtId="4" fontId="1" fillId="0" borderId="331" xfId="0" applyNumberFormat="1" applyFont="1" applyBorder="1" applyAlignment="1">
      <alignment horizontal="center" vertical="center"/>
    </xf>
    <xf numFmtId="0" fontId="20" fillId="0" borderId="42" xfId="0" applyFont="1" applyBorder="1" applyAlignment="1">
      <alignment horizontal="left" vertical="center" wrapText="1" readingOrder="1"/>
    </xf>
    <xf numFmtId="0" fontId="20" fillId="0" borderId="49" xfId="0" applyFont="1" applyBorder="1" applyAlignment="1">
      <alignment horizontal="left" vertical="center" wrapText="1" readingOrder="1"/>
    </xf>
    <xf numFmtId="0" fontId="20" fillId="0" borderId="44" xfId="0" applyFont="1" applyBorder="1" applyAlignment="1">
      <alignment horizontal="left" vertical="center" wrapText="1" readingOrder="1"/>
    </xf>
    <xf numFmtId="0" fontId="3" fillId="4" borderId="31" xfId="0" applyFont="1" applyFill="1" applyBorder="1" applyAlignment="1">
      <alignment horizontal="center" vertical="center" wrapText="1"/>
    </xf>
    <xf numFmtId="0" fontId="3" fillId="4" borderId="92" xfId="0" applyFont="1" applyFill="1" applyBorder="1" applyAlignment="1">
      <alignment horizontal="center" vertical="center" wrapText="1"/>
    </xf>
    <xf numFmtId="0" fontId="3" fillId="4" borderId="101" xfId="0" applyFont="1" applyFill="1" applyBorder="1" applyAlignment="1">
      <alignment horizontal="center" vertical="center" wrapText="1"/>
    </xf>
    <xf numFmtId="0" fontId="3" fillId="0" borderId="42" xfId="0" applyFont="1" applyBorder="1" applyAlignment="1">
      <alignment horizontal="center" vertical="center" wrapText="1" readingOrder="1"/>
    </xf>
    <xf numFmtId="0" fontId="3" fillId="0" borderId="49" xfId="0" applyFont="1" applyBorder="1" applyAlignment="1">
      <alignment horizontal="center" vertical="center" wrapText="1" readingOrder="1"/>
    </xf>
    <xf numFmtId="0" fontId="3" fillId="0" borderId="66" xfId="0" applyFont="1" applyBorder="1" applyAlignment="1">
      <alignment horizontal="center" vertical="center" wrapText="1" readingOrder="1"/>
    </xf>
    <xf numFmtId="0" fontId="70" fillId="0" borderId="42"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47" xfId="0" applyFont="1" applyBorder="1" applyAlignment="1">
      <alignment horizontal="center" vertical="center" wrapText="1"/>
    </xf>
    <xf numFmtId="0" fontId="18" fillId="0" borderId="243" xfId="0" applyFont="1" applyBorder="1" applyAlignment="1">
      <alignment horizontal="left" vertical="center" wrapText="1"/>
    </xf>
    <xf numFmtId="0" fontId="17" fillId="0" borderId="251" xfId="0" applyFont="1" applyBorder="1" applyAlignment="1">
      <alignment horizontal="left" vertical="center" wrapText="1"/>
    </xf>
    <xf numFmtId="0" fontId="17" fillId="0" borderId="247" xfId="0" applyFont="1" applyBorder="1" applyAlignment="1">
      <alignment horizontal="left" vertical="center" wrapText="1"/>
    </xf>
    <xf numFmtId="0" fontId="17" fillId="0" borderId="253" xfId="0" applyFont="1" applyBorder="1" applyAlignment="1">
      <alignment horizontal="left" vertical="center" wrapText="1"/>
    </xf>
    <xf numFmtId="9" fontId="17" fillId="0" borderId="242" xfId="0" applyNumberFormat="1" applyFont="1" applyBorder="1" applyAlignment="1">
      <alignment horizontal="center" vertical="center" wrapText="1"/>
    </xf>
    <xf numFmtId="9" fontId="17" fillId="0" borderId="232" xfId="0" applyNumberFormat="1" applyFont="1" applyBorder="1" applyAlignment="1">
      <alignment horizontal="center" vertical="center" wrapText="1"/>
    </xf>
    <xf numFmtId="9" fontId="17" fillId="0" borderId="252"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327" xfId="0" applyFont="1" applyBorder="1" applyAlignment="1">
      <alignment horizontal="left" vertical="center" wrapText="1"/>
    </xf>
    <xf numFmtId="0" fontId="17" fillId="0" borderId="266" xfId="0" applyFont="1" applyBorder="1" applyAlignment="1">
      <alignment horizontal="left" vertical="center" wrapText="1"/>
    </xf>
    <xf numFmtId="0" fontId="17" fillId="0" borderId="264" xfId="0" applyFont="1" applyBorder="1" applyAlignment="1">
      <alignment horizontal="left" vertical="center" wrapText="1"/>
    </xf>
    <xf numFmtId="9" fontId="17" fillId="0" borderId="247" xfId="0" applyNumberFormat="1" applyFont="1" applyBorder="1" applyAlignment="1">
      <alignment horizontal="center" vertical="center" wrapText="1"/>
    </xf>
    <xf numFmtId="9" fontId="17" fillId="0" borderId="264" xfId="0" applyNumberFormat="1" applyFont="1" applyBorder="1" applyAlignment="1">
      <alignment horizontal="left" vertical="center" wrapText="1"/>
    </xf>
    <xf numFmtId="0" fontId="18" fillId="0" borderId="66" xfId="0" applyFont="1" applyBorder="1" applyAlignment="1">
      <alignment horizontal="center" vertical="center" wrapText="1"/>
    </xf>
    <xf numFmtId="0" fontId="18" fillId="3" borderId="67"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0" borderId="67" xfId="0" applyFont="1" applyBorder="1" applyAlignment="1">
      <alignment horizontal="center" vertical="center" wrapText="1"/>
    </xf>
    <xf numFmtId="168" fontId="18" fillId="0" borderId="250" xfId="2" applyNumberFormat="1" applyFont="1" applyFill="1" applyBorder="1" applyAlignment="1">
      <alignment horizontal="right" vertical="center" wrapText="1"/>
    </xf>
    <xf numFmtId="168" fontId="18" fillId="0" borderId="239" xfId="2" applyNumberFormat="1" applyFont="1" applyFill="1" applyBorder="1" applyAlignment="1">
      <alignment horizontal="right" vertical="center" wrapText="1"/>
    </xf>
    <xf numFmtId="168" fontId="18" fillId="0" borderId="235" xfId="2" applyNumberFormat="1" applyFont="1" applyFill="1" applyBorder="1" applyAlignment="1">
      <alignment horizontal="right" vertical="center" wrapText="1"/>
    </xf>
    <xf numFmtId="168" fontId="18" fillId="0" borderId="257" xfId="2" applyNumberFormat="1" applyFont="1" applyFill="1" applyBorder="1" applyAlignment="1">
      <alignment horizontal="center" vertical="center" wrapText="1"/>
    </xf>
    <xf numFmtId="168" fontId="18" fillId="0" borderId="255" xfId="2" applyNumberFormat="1" applyFont="1" applyFill="1" applyBorder="1" applyAlignment="1">
      <alignment horizontal="center" vertical="center" wrapText="1"/>
    </xf>
    <xf numFmtId="168" fontId="18" fillId="0" borderId="237" xfId="2" applyNumberFormat="1" applyFont="1" applyFill="1" applyBorder="1" applyAlignment="1">
      <alignment horizontal="center" vertical="center" wrapText="1"/>
    </xf>
    <xf numFmtId="0" fontId="72" fillId="0" borderId="52" xfId="0" applyFont="1" applyBorder="1" applyAlignment="1">
      <alignment horizontal="center" vertical="center" textRotation="90"/>
    </xf>
    <xf numFmtId="0" fontId="18" fillId="0" borderId="16"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19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Alignment="1">
      <alignment horizontal="center" vertical="center" wrapText="1"/>
    </xf>
    <xf numFmtId="0" fontId="18" fillId="0" borderId="63" xfId="0" applyFont="1" applyBorder="1" applyAlignment="1">
      <alignment horizontal="center" vertical="center" wrapText="1"/>
    </xf>
    <xf numFmtId="0" fontId="17" fillId="0" borderId="244" xfId="0" applyFont="1" applyBorder="1" applyAlignment="1">
      <alignment horizontal="left" vertical="center" wrapText="1"/>
    </xf>
    <xf numFmtId="9" fontId="17" fillId="0" borderId="231" xfId="0" applyNumberFormat="1" applyFont="1" applyBorder="1" applyAlignment="1">
      <alignment horizontal="center" vertical="center" wrapText="1"/>
    </xf>
    <xf numFmtId="0" fontId="18" fillId="0" borderId="260" xfId="0" applyFont="1" applyBorder="1" applyAlignment="1">
      <alignment horizontal="left" vertical="center" wrapText="1"/>
    </xf>
    <xf numFmtId="0" fontId="18" fillId="0" borderId="256" xfId="0" applyFont="1" applyBorder="1" applyAlignment="1">
      <alignment horizontal="left" vertical="center" wrapText="1"/>
    </xf>
    <xf numFmtId="0" fontId="18" fillId="0" borderId="254" xfId="0" applyFont="1" applyBorder="1" applyAlignment="1">
      <alignment horizontal="left" vertical="center" wrapText="1"/>
    </xf>
    <xf numFmtId="0" fontId="18" fillId="0" borderId="251" xfId="0" applyFont="1" applyBorder="1" applyAlignment="1">
      <alignment horizontal="left" vertical="center" wrapText="1"/>
    </xf>
    <xf numFmtId="0" fontId="18" fillId="0" borderId="247" xfId="0" applyFont="1" applyBorder="1" applyAlignment="1">
      <alignment horizontal="left" vertical="center" wrapText="1"/>
    </xf>
    <xf numFmtId="0" fontId="18" fillId="0" borderId="253" xfId="0" applyFont="1" applyBorder="1" applyAlignment="1">
      <alignment horizontal="left" vertical="center" wrapText="1"/>
    </xf>
    <xf numFmtId="9" fontId="18" fillId="0" borderId="242" xfId="0" applyNumberFormat="1" applyFont="1" applyBorder="1" applyAlignment="1">
      <alignment horizontal="center" vertical="center" wrapText="1"/>
    </xf>
    <xf numFmtId="9" fontId="18" fillId="0" borderId="232" xfId="0" applyNumberFormat="1" applyFont="1" applyBorder="1" applyAlignment="1">
      <alignment horizontal="center" vertical="center" wrapText="1"/>
    </xf>
    <xf numFmtId="9" fontId="18" fillId="0" borderId="252" xfId="0" applyNumberFormat="1" applyFont="1" applyBorder="1" applyAlignment="1">
      <alignment horizontal="center" vertical="center" wrapText="1"/>
    </xf>
    <xf numFmtId="0" fontId="18" fillId="0" borderId="257" xfId="0" applyFont="1" applyBorder="1" applyAlignment="1">
      <alignment horizontal="center" vertical="center" wrapText="1"/>
    </xf>
    <xf numFmtId="0" fontId="18" fillId="0" borderId="255" xfId="0" applyFont="1" applyBorder="1" applyAlignment="1">
      <alignment horizontal="center" vertical="center" wrapText="1"/>
    </xf>
    <xf numFmtId="0" fontId="18" fillId="0" borderId="235" xfId="0" applyFont="1" applyBorder="1" applyAlignment="1">
      <alignment horizontal="center" vertical="center" wrapText="1"/>
    </xf>
    <xf numFmtId="164" fontId="18" fillId="0" borderId="42" xfId="0" applyNumberFormat="1" applyFont="1" applyBorder="1" applyAlignment="1">
      <alignment horizontal="center" vertical="center" wrapText="1"/>
    </xf>
    <xf numFmtId="164" fontId="18" fillId="0" borderId="49" xfId="0" applyNumberFormat="1" applyFont="1" applyBorder="1" applyAlignment="1">
      <alignment horizontal="center" vertical="center" wrapText="1"/>
    </xf>
    <xf numFmtId="164" fontId="18" fillId="0" borderId="47" xfId="0" applyNumberFormat="1" applyFont="1" applyBorder="1" applyAlignment="1">
      <alignment horizontal="center" vertical="center" wrapText="1"/>
    </xf>
    <xf numFmtId="0" fontId="17" fillId="0" borderId="54" xfId="0" applyFont="1" applyBorder="1" applyAlignment="1">
      <alignment horizontal="center" vertical="center" wrapText="1"/>
    </xf>
    <xf numFmtId="0" fontId="17" fillId="0" borderId="0" xfId="0" applyFont="1" applyAlignment="1">
      <alignment horizontal="center" vertical="center" wrapText="1"/>
    </xf>
    <xf numFmtId="0" fontId="17" fillId="0" borderId="63" xfId="0" applyFont="1" applyBorder="1" applyAlignment="1">
      <alignment horizontal="center" vertical="center" wrapText="1"/>
    </xf>
    <xf numFmtId="168" fontId="18" fillId="0" borderId="40" xfId="2" applyNumberFormat="1" applyFont="1" applyFill="1" applyBorder="1" applyAlignment="1">
      <alignment horizontal="right" vertical="center"/>
    </xf>
    <xf numFmtId="168" fontId="18" fillId="0" borderId="52" xfId="2" applyNumberFormat="1" applyFont="1" applyFill="1" applyBorder="1" applyAlignment="1">
      <alignment horizontal="right" vertical="center"/>
    </xf>
    <xf numFmtId="0" fontId="18" fillId="0" borderId="244" xfId="0" applyFont="1" applyBorder="1" applyAlignment="1">
      <alignment horizontal="left" vertical="center" wrapText="1"/>
    </xf>
    <xf numFmtId="9" fontId="18" fillId="0" borderId="242" xfId="9" applyFont="1" applyFill="1" applyBorder="1" applyAlignment="1">
      <alignment horizontal="center" vertical="center" wrapText="1"/>
    </xf>
    <xf numFmtId="9" fontId="18" fillId="0" borderId="232" xfId="9" applyFont="1" applyFill="1" applyBorder="1" applyAlignment="1">
      <alignment horizontal="center" vertical="center" wrapText="1"/>
    </xf>
    <xf numFmtId="9" fontId="18" fillId="0" borderId="231" xfId="9" applyFont="1" applyFill="1" applyBorder="1" applyAlignment="1">
      <alignment horizontal="center" vertical="center" wrapText="1"/>
    </xf>
    <xf numFmtId="0" fontId="18" fillId="0" borderId="250" xfId="0" applyFont="1" applyBorder="1" applyAlignment="1">
      <alignment horizontal="center" vertical="center" wrapText="1"/>
    </xf>
    <xf numFmtId="0" fontId="18" fillId="0" borderId="239" xfId="0" applyFont="1" applyBorder="1" applyAlignment="1">
      <alignment horizontal="center" vertical="center" wrapText="1"/>
    </xf>
    <xf numFmtId="0" fontId="18" fillId="0" borderId="233" xfId="0" applyFont="1" applyBorder="1" applyAlignment="1">
      <alignment horizontal="center" vertical="center" wrapText="1"/>
    </xf>
    <xf numFmtId="164" fontId="18" fillId="0" borderId="17" xfId="0" applyNumberFormat="1" applyFont="1" applyBorder="1" applyAlignment="1">
      <alignment horizontal="center" vertical="center" wrapText="1"/>
    </xf>
    <xf numFmtId="164" fontId="18" fillId="0" borderId="19" xfId="0" applyNumberFormat="1" applyFont="1" applyBorder="1" applyAlignment="1">
      <alignment horizontal="center" vertical="center" wrapText="1"/>
    </xf>
    <xf numFmtId="164" fontId="18" fillId="0" borderId="41" xfId="0" applyNumberFormat="1" applyFont="1" applyBorder="1" applyAlignment="1">
      <alignment horizontal="center" vertical="center" wrapText="1"/>
    </xf>
    <xf numFmtId="164" fontId="18" fillId="0" borderId="40" xfId="0" applyNumberFormat="1" applyFont="1" applyBorder="1" applyAlignment="1">
      <alignment horizontal="center" vertical="center" wrapText="1"/>
    </xf>
    <xf numFmtId="0" fontId="17" fillId="0" borderId="121" xfId="0" applyFont="1" applyBorder="1" applyAlignment="1">
      <alignment horizontal="center" vertical="center"/>
    </xf>
    <xf numFmtId="0" fontId="17" fillId="0" borderId="48" xfId="0" applyFont="1" applyBorder="1" applyAlignment="1">
      <alignment horizontal="center" vertical="center"/>
    </xf>
    <xf numFmtId="0" fontId="17" fillId="0" borderId="55" xfId="0" applyFont="1" applyBorder="1" applyAlignment="1">
      <alignment horizontal="center" vertical="center"/>
    </xf>
    <xf numFmtId="0" fontId="18" fillId="0" borderId="42" xfId="0" applyFont="1" applyBorder="1" applyAlignment="1">
      <alignment vertical="center" wrapText="1"/>
    </xf>
    <xf numFmtId="0" fontId="18" fillId="0" borderId="47" xfId="0" applyFont="1" applyBorder="1" applyAlignment="1">
      <alignment vertical="center" wrapText="1"/>
    </xf>
    <xf numFmtId="0" fontId="18" fillId="0" borderId="43" xfId="0" applyFont="1" applyBorder="1" applyAlignment="1">
      <alignment horizontal="left" vertical="center" wrapText="1"/>
    </xf>
    <xf numFmtId="0" fontId="18" fillId="0" borderId="107" xfId="0" applyFont="1" applyBorder="1" applyAlignment="1">
      <alignment horizontal="left" vertical="center" wrapText="1"/>
    </xf>
    <xf numFmtId="0" fontId="18" fillId="0" borderId="49" xfId="0" applyFont="1" applyBorder="1" applyAlignment="1">
      <alignment vertical="center" wrapText="1"/>
    </xf>
    <xf numFmtId="0" fontId="18" fillId="0" borderId="107" xfId="0" applyFont="1" applyBorder="1" applyAlignment="1">
      <alignment horizontal="center" vertical="center" wrapText="1"/>
    </xf>
    <xf numFmtId="0" fontId="18" fillId="0" borderId="64" xfId="0" applyFont="1" applyBorder="1" applyAlignment="1">
      <alignment horizontal="left" vertical="center" wrapText="1"/>
    </xf>
    <xf numFmtId="0" fontId="18" fillId="0" borderId="37" xfId="0" applyFont="1" applyBorder="1" applyAlignment="1">
      <alignment horizontal="left" vertical="center" wrapText="1"/>
    </xf>
    <xf numFmtId="0" fontId="18" fillId="0" borderId="69" xfId="0" applyFont="1" applyBorder="1" applyAlignment="1">
      <alignment horizontal="left" vertical="center" wrapText="1"/>
    </xf>
    <xf numFmtId="0" fontId="18" fillId="0" borderId="83" xfId="9" applyNumberFormat="1" applyFont="1" applyFill="1" applyBorder="1" applyAlignment="1">
      <alignment horizontal="center" vertical="center" wrapText="1"/>
    </xf>
    <xf numFmtId="0" fontId="18" fillId="0" borderId="38" xfId="9" applyNumberFormat="1" applyFont="1" applyFill="1" applyBorder="1" applyAlignment="1">
      <alignment horizontal="center" vertical="center" wrapText="1"/>
    </xf>
    <xf numFmtId="0" fontId="18" fillId="0" borderId="78" xfId="9" applyNumberFormat="1" applyFont="1" applyFill="1" applyBorder="1" applyAlignment="1">
      <alignment horizontal="center" vertical="center" wrapText="1"/>
    </xf>
    <xf numFmtId="0" fontId="67" fillId="0" borderId="270" xfId="0" applyFont="1" applyBorder="1" applyAlignment="1">
      <alignment horizontal="center" vertical="center" wrapText="1"/>
    </xf>
    <xf numFmtId="0" fontId="67" fillId="0" borderId="265" xfId="0" applyFont="1" applyBorder="1" applyAlignment="1">
      <alignment horizontal="center" vertical="center" wrapText="1"/>
    </xf>
    <xf numFmtId="0" fontId="67" fillId="0" borderId="259" xfId="0" applyFont="1" applyBorder="1" applyAlignment="1">
      <alignment horizontal="center" vertical="center" wrapText="1"/>
    </xf>
    <xf numFmtId="0" fontId="67" fillId="0" borderId="243" xfId="0" applyFont="1" applyBorder="1" applyAlignment="1">
      <alignment horizontal="center" vertical="center" wrapText="1"/>
    </xf>
    <xf numFmtId="168" fontId="18" fillId="0" borderId="42" xfId="2" applyNumberFormat="1" applyFont="1" applyFill="1" applyBorder="1" applyAlignment="1">
      <alignment horizontal="center" vertical="center"/>
    </xf>
    <xf numFmtId="168" fontId="18" fillId="0" borderId="49" xfId="2" applyNumberFormat="1" applyFont="1" applyFill="1" applyBorder="1" applyAlignment="1">
      <alignment horizontal="center" vertical="center"/>
    </xf>
    <xf numFmtId="168" fontId="18" fillId="0" borderId="47" xfId="2" applyNumberFormat="1" applyFont="1" applyFill="1" applyBorder="1" applyAlignment="1">
      <alignment horizontal="center" vertical="center"/>
    </xf>
    <xf numFmtId="0" fontId="18" fillId="0" borderId="242" xfId="0" applyFont="1" applyBorder="1" applyAlignment="1">
      <alignment horizontal="left" vertical="center" wrapText="1"/>
    </xf>
    <xf numFmtId="0" fontId="18" fillId="0" borderId="232" xfId="0" applyFont="1" applyBorder="1" applyAlignment="1">
      <alignment horizontal="left" vertical="center" wrapText="1"/>
    </xf>
    <xf numFmtId="0" fontId="18" fillId="0" borderId="231" xfId="0" applyFont="1" applyBorder="1" applyAlignment="1">
      <alignment horizontal="left" vertical="center" wrapText="1"/>
    </xf>
    <xf numFmtId="0" fontId="18" fillId="0" borderId="110" xfId="0" applyFont="1" applyBorder="1" applyAlignment="1">
      <alignment horizontal="left" vertical="center" wrapText="1"/>
    </xf>
    <xf numFmtId="0" fontId="18" fillId="0" borderId="9" xfId="0" applyFont="1" applyBorder="1" applyAlignment="1">
      <alignment horizontal="left" vertical="center" wrapText="1"/>
    </xf>
    <xf numFmtId="0" fontId="18" fillId="0" borderId="241" xfId="9" applyNumberFormat="1" applyFont="1" applyFill="1" applyBorder="1" applyAlignment="1">
      <alignment horizontal="center" vertical="center" wrapText="1"/>
    </xf>
    <xf numFmtId="0" fontId="18" fillId="0" borderId="230" xfId="9" applyNumberFormat="1" applyFont="1" applyFill="1" applyBorder="1" applyAlignment="1">
      <alignment horizontal="center" vertical="center" wrapText="1"/>
    </xf>
    <xf numFmtId="0" fontId="18" fillId="0" borderId="50" xfId="0" applyFont="1" applyBorder="1" applyAlignment="1">
      <alignment horizontal="center" vertical="center" wrapText="1"/>
    </xf>
    <xf numFmtId="0" fontId="67" fillId="0" borderId="266" xfId="0" applyFont="1" applyBorder="1" applyAlignment="1">
      <alignment horizontal="left" vertical="center" wrapText="1"/>
    </xf>
    <xf numFmtId="0" fontId="67" fillId="0" borderId="272" xfId="0" applyFont="1" applyBorder="1" applyAlignment="1">
      <alignment horizontal="left" vertical="center" wrapText="1"/>
    </xf>
    <xf numFmtId="9" fontId="67" fillId="0" borderId="242" xfId="0" applyNumberFormat="1" applyFont="1" applyBorder="1" applyAlignment="1">
      <alignment horizontal="center" vertical="center" wrapText="1"/>
    </xf>
    <xf numFmtId="9" fontId="67" fillId="0" borderId="231" xfId="0" applyNumberFormat="1" applyFont="1" applyBorder="1" applyAlignment="1">
      <alignment horizontal="center" vertical="center" wrapText="1"/>
    </xf>
    <xf numFmtId="0" fontId="18" fillId="11" borderId="250" xfId="0" applyFont="1" applyFill="1" applyBorder="1" applyAlignment="1">
      <alignment horizontal="center" vertical="center" wrapText="1"/>
    </xf>
    <xf numFmtId="0" fontId="18" fillId="11" borderId="239" xfId="0" applyFont="1" applyFill="1" applyBorder="1" applyAlignment="1">
      <alignment horizontal="center" vertical="center" wrapText="1"/>
    </xf>
    <xf numFmtId="0" fontId="18" fillId="11" borderId="237" xfId="0" applyFont="1" applyFill="1" applyBorder="1" applyAlignment="1">
      <alignment horizontal="center" vertical="center" wrapText="1"/>
    </xf>
    <xf numFmtId="0" fontId="18" fillId="0" borderId="271" xfId="0" applyFont="1" applyBorder="1" applyAlignment="1">
      <alignment horizontal="left" vertical="center" wrapText="1"/>
    </xf>
    <xf numFmtId="0" fontId="17" fillId="0" borderId="248" xfId="0" applyFont="1" applyBorder="1" applyAlignment="1">
      <alignment horizontal="center" vertical="center" wrapText="1"/>
    </xf>
    <xf numFmtId="164" fontId="18" fillId="0" borderId="257" xfId="2" applyFont="1" applyFill="1" applyBorder="1" applyAlignment="1">
      <alignment horizontal="center" vertical="center" wrapText="1"/>
    </xf>
    <xf numFmtId="164" fontId="18" fillId="0" borderId="255" xfId="2" applyFont="1" applyFill="1" applyBorder="1" applyAlignment="1">
      <alignment horizontal="center" vertical="center" wrapText="1"/>
    </xf>
    <xf numFmtId="0" fontId="18" fillId="0" borderId="250" xfId="0" applyFont="1" applyBorder="1" applyAlignment="1">
      <alignment horizontal="left" vertical="center" wrapText="1"/>
    </xf>
    <xf numFmtId="0" fontId="18" fillId="0" borderId="239" xfId="0" applyFont="1" applyBorder="1" applyAlignment="1">
      <alignment horizontal="left" vertical="center" wrapText="1"/>
    </xf>
    <xf numFmtId="0" fontId="18" fillId="0" borderId="235" xfId="0" applyFont="1" applyBorder="1" applyAlignment="1">
      <alignment horizontal="left" vertical="center" wrapText="1"/>
    </xf>
    <xf numFmtId="0" fontId="67" fillId="0" borderId="268" xfId="0" applyFont="1" applyBorder="1" applyAlignment="1">
      <alignment horizontal="left" vertical="center" wrapText="1"/>
    </xf>
    <xf numFmtId="0" fontId="67" fillId="0" borderId="264" xfId="0" applyFont="1" applyBorder="1" applyAlignment="1">
      <alignment horizontal="left" vertical="center" wrapText="1"/>
    </xf>
    <xf numFmtId="0" fontId="67" fillId="0" borderId="245" xfId="0" applyFont="1" applyBorder="1" applyAlignment="1">
      <alignment horizontal="center" vertical="center" wrapText="1"/>
    </xf>
    <xf numFmtId="0" fontId="67" fillId="0" borderId="232" xfId="0" applyFont="1" applyBorder="1" applyAlignment="1">
      <alignment horizontal="center" vertical="center" wrapText="1"/>
    </xf>
    <xf numFmtId="0" fontId="18" fillId="11" borderId="241" xfId="0" applyFont="1" applyFill="1" applyBorder="1" applyAlignment="1">
      <alignment horizontal="center" vertical="center" wrapText="1"/>
    </xf>
    <xf numFmtId="0" fontId="18" fillId="11" borderId="230" xfId="0" applyFont="1" applyFill="1" applyBorder="1" applyAlignment="1">
      <alignment horizontal="center" vertical="center" wrapText="1"/>
    </xf>
    <xf numFmtId="164" fontId="18" fillId="0" borderId="250" xfId="2" applyFont="1" applyFill="1" applyBorder="1" applyAlignment="1">
      <alignment horizontal="right" vertical="center" wrapText="1"/>
    </xf>
    <xf numFmtId="164" fontId="18" fillId="0" borderId="235" xfId="2" applyFont="1" applyFill="1" applyBorder="1" applyAlignment="1">
      <alignment horizontal="right" vertical="center" wrapText="1"/>
    </xf>
    <xf numFmtId="164" fontId="18" fillId="0" borderId="237" xfId="2" applyFont="1" applyFill="1" applyBorder="1" applyAlignment="1">
      <alignment horizontal="center" vertical="center" wrapText="1"/>
    </xf>
    <xf numFmtId="0" fontId="18" fillId="11" borderId="257" xfId="0" applyFont="1" applyFill="1" applyBorder="1" applyAlignment="1">
      <alignment horizontal="center" vertical="center" wrapText="1"/>
    </xf>
    <xf numFmtId="0" fontId="18" fillId="11" borderId="255" xfId="0" applyFont="1" applyFill="1" applyBorder="1" applyAlignment="1">
      <alignment horizontal="center" vertical="center" wrapText="1"/>
    </xf>
    <xf numFmtId="164" fontId="18" fillId="0" borderId="36" xfId="2" applyFont="1" applyFill="1" applyBorder="1" applyAlignment="1">
      <alignment horizontal="center" vertical="center" wrapText="1"/>
    </xf>
    <xf numFmtId="164" fontId="18" fillId="0" borderId="45" xfId="2" applyFont="1" applyFill="1" applyBorder="1" applyAlignment="1">
      <alignment horizontal="center" vertical="center" wrapText="1"/>
    </xf>
    <xf numFmtId="0" fontId="17"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6" xfId="0" applyFont="1" applyBorder="1" applyAlignment="1">
      <alignment horizontal="center" vertical="center" wrapText="1"/>
    </xf>
    <xf numFmtId="164" fontId="18" fillId="0" borderId="39" xfId="2" applyFont="1" applyFill="1" applyBorder="1" applyAlignment="1">
      <alignment horizontal="center" vertical="center" wrapText="1"/>
    </xf>
    <xf numFmtId="164" fontId="18" fillId="0" borderId="46" xfId="2" applyFont="1" applyFill="1" applyBorder="1" applyAlignment="1">
      <alignment horizontal="center" vertical="center" wrapText="1"/>
    </xf>
    <xf numFmtId="164" fontId="18" fillId="0" borderId="111" xfId="2" applyFont="1" applyFill="1" applyBorder="1" applyAlignment="1">
      <alignment horizontal="center" vertical="center" wrapText="1"/>
    </xf>
    <xf numFmtId="0" fontId="18" fillId="0" borderId="51" xfId="0" applyFont="1" applyBorder="1" applyAlignment="1">
      <alignment horizontal="center"/>
    </xf>
    <xf numFmtId="9" fontId="67" fillId="0" borderId="242" xfId="0" applyNumberFormat="1" applyFont="1" applyBorder="1" applyAlignment="1">
      <alignment horizontal="center" vertical="center"/>
    </xf>
    <xf numFmtId="9" fontId="67" fillId="0" borderId="232" xfId="0" applyNumberFormat="1" applyFont="1" applyBorder="1" applyAlignment="1">
      <alignment horizontal="center" vertical="center"/>
    </xf>
    <xf numFmtId="0" fontId="18" fillId="11" borderId="42" xfId="0" applyFont="1" applyFill="1" applyBorder="1" applyAlignment="1">
      <alignment horizontal="center" vertical="center" wrapText="1"/>
    </xf>
    <xf numFmtId="0" fontId="18" fillId="11" borderId="49" xfId="0" applyFont="1" applyFill="1" applyBorder="1" applyAlignment="1">
      <alignment horizontal="center" vertical="center" wrapText="1"/>
    </xf>
    <xf numFmtId="0" fontId="18" fillId="0" borderId="259" xfId="0" applyFont="1" applyBorder="1" applyAlignment="1">
      <alignment horizontal="left" vertical="center" wrapText="1"/>
    </xf>
    <xf numFmtId="0" fontId="18" fillId="0" borderId="273" xfId="0" applyFont="1" applyBorder="1" applyAlignment="1">
      <alignment horizontal="left" vertical="center" wrapText="1"/>
    </xf>
    <xf numFmtId="0" fontId="67" fillId="0" borderId="274" xfId="0" applyFont="1" applyBorder="1" applyAlignment="1">
      <alignment horizontal="left" vertical="center" wrapText="1"/>
    </xf>
    <xf numFmtId="0" fontId="67" fillId="0" borderId="247" xfId="0" applyFont="1" applyBorder="1" applyAlignment="1">
      <alignment horizontal="left" vertical="center" wrapText="1"/>
    </xf>
    <xf numFmtId="0" fontId="67" fillId="0" borderId="253" xfId="0" applyFont="1" applyBorder="1" applyAlignment="1">
      <alignment horizontal="left" vertical="center" wrapText="1"/>
    </xf>
    <xf numFmtId="0" fontId="18" fillId="11" borderId="41" xfId="0" applyFont="1" applyFill="1" applyBorder="1" applyAlignment="1">
      <alignment horizontal="center" vertical="center" wrapText="1"/>
    </xf>
    <xf numFmtId="0" fontId="18" fillId="11" borderId="61" xfId="0" applyFont="1" applyFill="1" applyBorder="1" applyAlignment="1">
      <alignment horizontal="center" vertical="center" wrapText="1"/>
    </xf>
    <xf numFmtId="0" fontId="18" fillId="11" borderId="0" xfId="0" applyFont="1" applyFill="1" applyAlignment="1">
      <alignment horizontal="center" vertical="center" wrapText="1"/>
    </xf>
    <xf numFmtId="0" fontId="18" fillId="11" borderId="63" xfId="0" applyFont="1" applyFill="1" applyBorder="1" applyAlignment="1">
      <alignment horizontal="center" vertical="center" wrapText="1"/>
    </xf>
    <xf numFmtId="0" fontId="18" fillId="3" borderId="257" xfId="0" applyFont="1" applyFill="1" applyBorder="1" applyAlignment="1">
      <alignment horizontal="center" vertical="center" wrapText="1"/>
    </xf>
    <xf numFmtId="164" fontId="18" fillId="0" borderId="194" xfId="2" applyFont="1" applyFill="1" applyBorder="1" applyAlignment="1">
      <alignment horizontal="center" vertical="center" wrapText="1"/>
    </xf>
    <xf numFmtId="0" fontId="17" fillId="0" borderId="108" xfId="0" applyFont="1" applyBorder="1" applyAlignment="1">
      <alignment horizontal="center" vertical="center" wrapText="1"/>
    </xf>
    <xf numFmtId="164" fontId="18" fillId="0" borderId="239" xfId="2" applyFont="1" applyFill="1" applyBorder="1" applyAlignment="1">
      <alignment horizontal="right" vertical="center" wrapText="1"/>
    </xf>
    <xf numFmtId="9" fontId="67" fillId="0" borderId="266" xfId="0" applyNumberFormat="1" applyFont="1" applyBorder="1" applyAlignment="1">
      <alignment horizontal="left" vertical="center" wrapText="1"/>
    </xf>
    <xf numFmtId="9" fontId="67" fillId="0" borderId="264" xfId="0" applyNumberFormat="1" applyFont="1" applyBorder="1" applyAlignment="1">
      <alignment horizontal="left" vertical="center" wrapText="1"/>
    </xf>
    <xf numFmtId="1" fontId="67" fillId="0" borderId="242" xfId="0" applyNumberFormat="1" applyFont="1" applyBorder="1" applyAlignment="1">
      <alignment horizontal="center" vertical="center" wrapText="1"/>
    </xf>
    <xf numFmtId="1" fontId="67" fillId="0" borderId="232" xfId="0" applyNumberFormat="1" applyFont="1" applyBorder="1" applyAlignment="1">
      <alignment horizontal="center" vertical="center" wrapText="1"/>
    </xf>
    <xf numFmtId="0" fontId="18" fillId="3" borderId="250" xfId="0" applyFont="1" applyFill="1" applyBorder="1" applyAlignment="1">
      <alignment horizontal="center" vertical="center" wrapText="1"/>
    </xf>
    <xf numFmtId="0" fontId="18" fillId="11" borderId="235" xfId="0" applyFont="1" applyFill="1" applyBorder="1" applyAlignment="1">
      <alignment horizontal="center" vertical="center" wrapText="1"/>
    </xf>
    <xf numFmtId="164" fontId="18" fillId="0" borderId="62" xfId="0" applyNumberFormat="1" applyFont="1" applyBorder="1" applyAlignment="1">
      <alignment horizontal="center" vertical="center" wrapText="1"/>
    </xf>
    <xf numFmtId="164" fontId="18" fillId="0" borderId="233" xfId="2" applyFont="1" applyFill="1" applyBorder="1" applyAlignment="1">
      <alignment horizontal="right" vertical="center" wrapText="1"/>
    </xf>
    <xf numFmtId="164" fontId="18" fillId="0" borderId="240" xfId="2" applyFont="1" applyFill="1" applyBorder="1" applyAlignment="1">
      <alignment horizontal="center" vertical="center" wrapText="1"/>
    </xf>
    <xf numFmtId="164" fontId="18" fillId="0" borderId="234" xfId="2" applyFont="1" applyFill="1" applyBorder="1" applyAlignment="1">
      <alignment horizontal="center" vertical="center" wrapText="1"/>
    </xf>
    <xf numFmtId="164" fontId="18" fillId="0" borderId="250" xfId="2" applyFont="1" applyFill="1" applyBorder="1" applyAlignment="1">
      <alignment horizontal="center" vertical="center" wrapText="1"/>
    </xf>
    <xf numFmtId="164" fontId="18" fillId="0" borderId="235" xfId="2" applyFont="1" applyFill="1" applyBorder="1" applyAlignment="1">
      <alignment horizontal="center" vertical="center" wrapText="1"/>
    </xf>
    <xf numFmtId="1" fontId="67" fillId="0" borderId="247" xfId="0" applyNumberFormat="1" applyFont="1" applyBorder="1" applyAlignment="1">
      <alignment horizontal="center" vertical="center" wrapText="1"/>
    </xf>
    <xf numFmtId="1" fontId="67" fillId="0" borderId="244" xfId="0" applyNumberFormat="1" applyFont="1" applyBorder="1" applyAlignment="1">
      <alignment horizontal="center" vertical="center" wrapText="1"/>
    </xf>
    <xf numFmtId="0" fontId="18" fillId="0" borderId="241" xfId="0" applyFont="1" applyBorder="1" applyAlignment="1">
      <alignment horizontal="center" vertical="center" wrapText="1"/>
    </xf>
    <xf numFmtId="0" fontId="18" fillId="0" borderId="230" xfId="0" applyFont="1" applyBorder="1" applyAlignment="1">
      <alignment horizontal="center" vertical="center" wrapText="1"/>
    </xf>
    <xf numFmtId="0" fontId="18" fillId="0" borderId="261" xfId="0" applyFont="1" applyBorder="1" applyAlignment="1">
      <alignment horizontal="center" vertical="center" wrapText="1"/>
    </xf>
    <xf numFmtId="0" fontId="18" fillId="0" borderId="233" xfId="0" applyFont="1" applyBorder="1" applyAlignment="1">
      <alignment horizontal="left" vertical="center" wrapText="1"/>
    </xf>
    <xf numFmtId="0" fontId="67" fillId="0" borderId="277" xfId="0" applyFont="1" applyBorder="1" applyAlignment="1">
      <alignment horizontal="left" vertical="center" wrapText="1"/>
    </xf>
    <xf numFmtId="1" fontId="67" fillId="0" borderId="245" xfId="0" applyNumberFormat="1" applyFont="1" applyBorder="1" applyAlignment="1">
      <alignment horizontal="center" vertical="center" wrapText="1"/>
    </xf>
    <xf numFmtId="1" fontId="67" fillId="0" borderId="252" xfId="0" applyNumberFormat="1" applyFont="1" applyBorder="1" applyAlignment="1">
      <alignment horizontal="center" vertical="center" wrapText="1"/>
    </xf>
    <xf numFmtId="0" fontId="18" fillId="0" borderId="262" xfId="0" applyFont="1" applyBorder="1" applyAlignment="1">
      <alignment horizontal="center" vertical="center" wrapText="1"/>
    </xf>
    <xf numFmtId="0" fontId="18" fillId="0" borderId="236" xfId="0" applyFont="1" applyBorder="1" applyAlignment="1">
      <alignment horizontal="center" vertical="center" wrapText="1"/>
    </xf>
    <xf numFmtId="9" fontId="67" fillId="0" borderId="232" xfId="9" applyFont="1" applyFill="1" applyBorder="1" applyAlignment="1">
      <alignment horizontal="center" vertical="center" wrapText="1"/>
    </xf>
    <xf numFmtId="9" fontId="67" fillId="0" borderId="252" xfId="9" applyFont="1" applyFill="1" applyBorder="1" applyAlignment="1">
      <alignment horizontal="center" vertical="center" wrapText="1"/>
    </xf>
    <xf numFmtId="164" fontId="18" fillId="0" borderId="239" xfId="2" applyFont="1" applyFill="1" applyBorder="1" applyAlignment="1">
      <alignment horizontal="center" vertical="center" wrapText="1"/>
    </xf>
    <xf numFmtId="0" fontId="18" fillId="0" borderId="292" xfId="0" applyFont="1" applyBorder="1" applyAlignment="1">
      <alignment horizontal="left" vertical="center" wrapText="1"/>
    </xf>
    <xf numFmtId="0" fontId="18" fillId="0" borderId="287" xfId="0" applyFont="1" applyBorder="1" applyAlignment="1">
      <alignment horizontal="left" vertical="center" wrapText="1"/>
    </xf>
    <xf numFmtId="0" fontId="18" fillId="0" borderId="284" xfId="0" applyFont="1" applyBorder="1" applyAlignment="1">
      <alignment horizontal="left" vertical="center" wrapText="1"/>
    </xf>
    <xf numFmtId="0" fontId="18" fillId="0" borderId="237" xfId="0" applyFont="1" applyBorder="1" applyAlignment="1">
      <alignment horizontal="center" vertical="center" wrapText="1"/>
    </xf>
    <xf numFmtId="2" fontId="18" fillId="0" borderId="250" xfId="0" applyNumberFormat="1" applyFont="1" applyBorder="1" applyAlignment="1">
      <alignment horizontal="left" vertical="center" wrapText="1"/>
    </xf>
    <xf numFmtId="2" fontId="18" fillId="0" borderId="239" xfId="0" applyNumberFormat="1" applyFont="1" applyBorder="1" applyAlignment="1">
      <alignment horizontal="left" vertical="center" wrapText="1"/>
    </xf>
    <xf numFmtId="2" fontId="18" fillId="0" borderId="233" xfId="0" applyNumberFormat="1" applyFont="1" applyBorder="1" applyAlignment="1">
      <alignment horizontal="left" vertical="center" wrapText="1"/>
    </xf>
    <xf numFmtId="2" fontId="17" fillId="0" borderId="54" xfId="0" applyNumberFormat="1" applyFont="1" applyBorder="1" applyAlignment="1">
      <alignment horizontal="center" vertical="center" wrapText="1"/>
    </xf>
    <xf numFmtId="2" fontId="17" fillId="0" borderId="0" xfId="0" applyNumberFormat="1" applyFont="1" applyAlignment="1">
      <alignment horizontal="center" vertical="center" wrapText="1"/>
    </xf>
    <xf numFmtId="2" fontId="17" fillId="0" borderId="63" xfId="0" applyNumberFormat="1" applyFont="1" applyBorder="1" applyAlignment="1">
      <alignment horizontal="center" vertical="center" wrapText="1"/>
    </xf>
    <xf numFmtId="164" fontId="18" fillId="0" borderId="250" xfId="2" applyFont="1" applyBorder="1" applyAlignment="1">
      <alignment horizontal="right" vertical="center" wrapText="1"/>
    </xf>
    <xf numFmtId="164" fontId="18" fillId="0" borderId="239" xfId="2" applyFont="1" applyBorder="1" applyAlignment="1">
      <alignment horizontal="right" vertical="center" wrapText="1"/>
    </xf>
    <xf numFmtId="164" fontId="18" fillId="0" borderId="235" xfId="2" applyFont="1" applyBorder="1" applyAlignment="1">
      <alignment horizontal="right" vertical="center" wrapText="1"/>
    </xf>
    <xf numFmtId="164" fontId="18" fillId="0" borderId="238" xfId="2" applyFont="1" applyBorder="1" applyAlignment="1">
      <alignment horizontal="center" vertical="center" wrapText="1"/>
    </xf>
    <xf numFmtId="164" fontId="18" fillId="0" borderId="239" xfId="2" applyFont="1" applyBorder="1" applyAlignment="1">
      <alignment horizontal="center" vertical="center" wrapText="1"/>
    </xf>
    <xf numFmtId="164" fontId="18" fillId="0" borderId="233" xfId="2"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horizontal="center" vertical="center" wrapText="1"/>
    </xf>
    <xf numFmtId="164" fontId="18" fillId="0" borderId="236" xfId="2" applyFont="1" applyFill="1" applyBorder="1" applyAlignment="1">
      <alignment horizontal="center" vertical="center" wrapText="1"/>
    </xf>
    <xf numFmtId="0" fontId="67" fillId="0" borderId="245" xfId="2" applyNumberFormat="1" applyFont="1" applyFill="1" applyBorder="1" applyAlignment="1">
      <alignment horizontal="center" vertical="center" wrapText="1"/>
    </xf>
    <xf numFmtId="0" fontId="67" fillId="0" borderId="232" xfId="2" applyNumberFormat="1" applyFont="1" applyFill="1" applyBorder="1" applyAlignment="1">
      <alignment horizontal="center" vertical="center" wrapText="1"/>
    </xf>
    <xf numFmtId="164" fontId="18" fillId="0" borderId="238" xfId="2" applyFont="1" applyFill="1" applyBorder="1" applyAlignment="1">
      <alignment horizontal="right" vertical="center" wrapText="1"/>
    </xf>
    <xf numFmtId="0" fontId="18" fillId="0" borderId="234" xfId="0" applyFont="1" applyBorder="1" applyAlignment="1">
      <alignment horizontal="center" vertical="center" wrapText="1"/>
    </xf>
    <xf numFmtId="0" fontId="18" fillId="0" borderId="234" xfId="0" applyFont="1" applyBorder="1" applyAlignment="1">
      <alignment horizontal="left" vertical="center" wrapText="1"/>
    </xf>
    <xf numFmtId="0" fontId="17" fillId="0" borderId="52" xfId="0" applyFont="1" applyBorder="1" applyAlignment="1">
      <alignment horizontal="center" vertical="center" wrapText="1"/>
    </xf>
    <xf numFmtId="164" fontId="18" fillId="0" borderId="233" xfId="2" applyFont="1" applyFill="1" applyBorder="1" applyAlignment="1">
      <alignment horizontal="center" vertical="center" wrapText="1"/>
    </xf>
    <xf numFmtId="164" fontId="18" fillId="0" borderId="52" xfId="0" applyNumberFormat="1" applyFont="1" applyBorder="1" applyAlignment="1">
      <alignment horizontal="center" vertical="center" wrapText="1"/>
    </xf>
    <xf numFmtId="169" fontId="17" fillId="0" borderId="61" xfId="0" applyNumberFormat="1" applyFont="1" applyBorder="1" applyAlignment="1">
      <alignment horizontal="center" vertical="center" wrapText="1"/>
    </xf>
    <xf numFmtId="169" fontId="17" fillId="0" borderId="50" xfId="0" applyNumberFormat="1" applyFont="1" applyBorder="1" applyAlignment="1">
      <alignment horizontal="center" vertical="center" wrapText="1"/>
    </xf>
    <xf numFmtId="0" fontId="18" fillId="11" borderId="302" xfId="0" applyFont="1" applyFill="1" applyBorder="1" applyAlignment="1">
      <alignment horizontal="center" vertical="center" wrapText="1"/>
    </xf>
    <xf numFmtId="0" fontId="18" fillId="11" borderId="297" xfId="0" applyFont="1" applyFill="1" applyBorder="1" applyAlignment="1">
      <alignment horizontal="center" vertical="center" wrapText="1"/>
    </xf>
    <xf numFmtId="0" fontId="18" fillId="11" borderId="276" xfId="0" applyFont="1" applyFill="1" applyBorder="1" applyAlignment="1">
      <alignment horizontal="center" vertical="center" wrapText="1"/>
    </xf>
    <xf numFmtId="0" fontId="18" fillId="0" borderId="262" xfId="0" applyFont="1" applyBorder="1" applyAlignment="1">
      <alignment horizontal="left" vertical="center" wrapText="1"/>
    </xf>
    <xf numFmtId="0" fontId="18" fillId="0" borderId="230" xfId="0" applyFont="1" applyBorder="1" applyAlignment="1">
      <alignment horizontal="left" vertical="center" wrapText="1"/>
    </xf>
    <xf numFmtId="0" fontId="18" fillId="0" borderId="236" xfId="0" applyFont="1" applyBorder="1" applyAlignment="1">
      <alignment horizontal="left" vertical="center" wrapText="1"/>
    </xf>
    <xf numFmtId="0" fontId="17" fillId="0" borderId="41"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0" xfId="0" applyFont="1" applyBorder="1" applyAlignment="1">
      <alignment horizontal="center" vertical="center" wrapText="1"/>
    </xf>
    <xf numFmtId="0" fontId="18" fillId="0" borderId="297" xfId="0" applyFont="1" applyBorder="1" applyAlignment="1">
      <alignment horizontal="left" vertical="center" wrapText="1"/>
    </xf>
    <xf numFmtId="0" fontId="18" fillId="0" borderId="279" xfId="0" applyFont="1" applyBorder="1" applyAlignment="1">
      <alignment horizontal="left" vertical="center" wrapText="1"/>
    </xf>
    <xf numFmtId="0" fontId="18" fillId="11" borderId="298" xfId="0" applyFont="1" applyFill="1" applyBorder="1" applyAlignment="1">
      <alignment horizontal="center" vertical="center" wrapText="1"/>
    </xf>
    <xf numFmtId="0" fontId="18" fillId="11" borderId="279" xfId="0" applyFont="1" applyFill="1" applyBorder="1" applyAlignment="1">
      <alignment horizontal="center" vertical="center" wrapText="1"/>
    </xf>
    <xf numFmtId="0" fontId="18" fillId="0" borderId="310" xfId="0" applyFont="1" applyBorder="1" applyAlignment="1">
      <alignment horizontal="left" vertical="center" wrapText="1"/>
    </xf>
    <xf numFmtId="0" fontId="18" fillId="0" borderId="307" xfId="0" applyFont="1" applyBorder="1" applyAlignment="1">
      <alignment horizontal="left" vertical="center" wrapText="1"/>
    </xf>
    <xf numFmtId="0" fontId="18" fillId="0" borderId="306" xfId="0" applyFont="1" applyBorder="1" applyAlignment="1">
      <alignment horizontal="left" vertical="center" wrapText="1"/>
    </xf>
    <xf numFmtId="0" fontId="18" fillId="11" borderId="50" xfId="0" applyFont="1" applyFill="1" applyBorder="1" applyAlignment="1">
      <alignment horizontal="center" vertical="center" wrapText="1"/>
    </xf>
    <xf numFmtId="0" fontId="18" fillId="0" borderId="320" xfId="0" applyFont="1" applyBorder="1" applyAlignment="1">
      <alignment horizontal="center" vertical="center" wrapText="1"/>
    </xf>
    <xf numFmtId="0" fontId="18" fillId="0" borderId="316" xfId="0" applyFont="1" applyBorder="1" applyAlignment="1">
      <alignment horizontal="center" vertical="center" wrapText="1"/>
    </xf>
    <xf numFmtId="0" fontId="18" fillId="0" borderId="308" xfId="0" applyFont="1" applyBorder="1" applyAlignment="1">
      <alignment horizontal="center" vertical="center" wrapText="1"/>
    </xf>
    <xf numFmtId="0" fontId="18" fillId="0" borderId="287" xfId="0" applyFont="1" applyBorder="1" applyAlignment="1">
      <alignment horizontal="center" vertical="center" wrapText="1"/>
    </xf>
    <xf numFmtId="0" fontId="18" fillId="0" borderId="304" xfId="0" applyFont="1" applyBorder="1" applyAlignment="1">
      <alignment horizontal="center" vertical="center" wrapText="1"/>
    </xf>
    <xf numFmtId="0" fontId="18" fillId="0" borderId="298" xfId="0" applyFont="1" applyBorder="1" applyAlignment="1">
      <alignment horizontal="center" vertical="center" wrapText="1"/>
    </xf>
    <xf numFmtId="0" fontId="18" fillId="0" borderId="297" xfId="0" applyFont="1" applyBorder="1" applyAlignment="1">
      <alignment horizontal="center" vertical="center" wrapText="1"/>
    </xf>
    <xf numFmtId="0" fontId="18" fillId="0" borderId="279" xfId="0" applyFont="1" applyBorder="1" applyAlignment="1">
      <alignment horizontal="center" vertical="center" wrapText="1"/>
    </xf>
    <xf numFmtId="0" fontId="18" fillId="0" borderId="299" xfId="0" applyFont="1" applyBorder="1" applyAlignment="1">
      <alignment horizontal="left" vertical="center" wrapText="1"/>
    </xf>
    <xf numFmtId="0" fontId="18" fillId="0" borderId="296" xfId="0" applyFont="1" applyBorder="1" applyAlignment="1">
      <alignment horizontal="left" vertical="center" wrapText="1"/>
    </xf>
    <xf numFmtId="0" fontId="18" fillId="3" borderId="42" xfId="0" applyFont="1" applyFill="1" applyBorder="1" applyAlignment="1">
      <alignment horizontal="center" vertical="center" wrapText="1"/>
    </xf>
    <xf numFmtId="164" fontId="18" fillId="0" borderId="121" xfId="2" applyFont="1" applyFill="1" applyBorder="1" applyAlignment="1">
      <alignment horizontal="center" vertical="center" wrapText="1"/>
    </xf>
    <xf numFmtId="164" fontId="18" fillId="0" borderId="48" xfId="2" applyFont="1" applyFill="1" applyBorder="1" applyAlignment="1">
      <alignment horizontal="center" vertical="center" wrapText="1"/>
    </xf>
    <xf numFmtId="164" fontId="18" fillId="0" borderId="107" xfId="2" applyFont="1" applyFill="1" applyBorder="1" applyAlignment="1">
      <alignment horizontal="center" vertical="center" wrapText="1"/>
    </xf>
    <xf numFmtId="0" fontId="66" fillId="3" borderId="0" xfId="0" applyFont="1" applyFill="1" applyAlignment="1">
      <alignment horizontal="center" vertical="center"/>
    </xf>
    <xf numFmtId="164" fontId="18" fillId="0" borderId="36" xfId="2" applyFont="1" applyFill="1" applyBorder="1" applyAlignment="1">
      <alignment horizontal="right" vertical="center" wrapText="1"/>
    </xf>
    <xf numFmtId="164" fontId="18" fillId="0" borderId="45" xfId="2" applyFont="1" applyFill="1" applyBorder="1" applyAlignment="1">
      <alignment horizontal="right" vertical="center" wrapText="1"/>
    </xf>
    <xf numFmtId="164" fontId="18" fillId="0" borderId="68" xfId="2" applyFont="1" applyFill="1" applyBorder="1" applyAlignment="1">
      <alignment horizontal="right" vertical="center" wrapText="1"/>
    </xf>
    <xf numFmtId="0" fontId="17" fillId="0" borderId="268" xfId="0" applyFont="1" applyBorder="1" applyAlignment="1">
      <alignment horizontal="left" vertical="center" wrapText="1"/>
    </xf>
    <xf numFmtId="9" fontId="17" fillId="0" borderId="245" xfId="0" applyNumberFormat="1" applyFont="1" applyBorder="1" applyAlignment="1">
      <alignment horizontal="center" vertical="center" wrapText="1"/>
    </xf>
    <xf numFmtId="3" fontId="17" fillId="0" borderId="232" xfId="2" applyNumberFormat="1" applyFont="1" applyFill="1" applyBorder="1" applyAlignment="1">
      <alignment horizontal="center" vertical="center" wrapText="1"/>
    </xf>
    <xf numFmtId="1" fontId="17" fillId="0" borderId="242" xfId="0" applyNumberFormat="1" applyFont="1" applyBorder="1" applyAlignment="1">
      <alignment horizontal="center" vertical="center" wrapText="1"/>
    </xf>
    <xf numFmtId="1" fontId="17" fillId="0" borderId="232" xfId="0" applyNumberFormat="1" applyFont="1" applyBorder="1" applyAlignment="1">
      <alignment horizontal="center" vertical="center" wrapText="1"/>
    </xf>
    <xf numFmtId="1" fontId="17" fillId="0" borderId="231" xfId="0" applyNumberFormat="1" applyFont="1" applyBorder="1" applyAlignment="1">
      <alignment horizontal="center" vertical="center" wrapText="1"/>
    </xf>
    <xf numFmtId="0" fontId="18" fillId="0" borderId="238" xfId="0" applyFont="1" applyBorder="1" applyAlignment="1">
      <alignment horizontal="left" vertical="center" wrapText="1"/>
    </xf>
    <xf numFmtId="164" fontId="18" fillId="0" borderId="238" xfId="2" applyFont="1" applyBorder="1" applyAlignment="1">
      <alignment horizontal="right" vertical="center"/>
    </xf>
    <xf numFmtId="164" fontId="18" fillId="0" borderId="239" xfId="2" applyFont="1" applyBorder="1" applyAlignment="1">
      <alignment horizontal="right" vertical="center"/>
    </xf>
    <xf numFmtId="164" fontId="18" fillId="0" borderId="235" xfId="2" applyFont="1" applyBorder="1" applyAlignment="1">
      <alignment horizontal="right" vertical="center"/>
    </xf>
    <xf numFmtId="0" fontId="18" fillId="0" borderId="90" xfId="0" applyFont="1" applyBorder="1" applyAlignment="1">
      <alignment horizontal="center" vertical="center" wrapText="1"/>
    </xf>
    <xf numFmtId="0" fontId="18" fillId="0" borderId="333" xfId="0" applyFont="1" applyBorder="1" applyAlignment="1">
      <alignment horizontal="center" vertical="center" wrapText="1"/>
    </xf>
    <xf numFmtId="0" fontId="18" fillId="0" borderId="269" xfId="0" applyFont="1" applyBorder="1" applyAlignment="1">
      <alignment horizontal="left" vertical="center" wrapText="1"/>
    </xf>
    <xf numFmtId="0" fontId="18" fillId="0" borderId="302" xfId="0" applyFont="1" applyBorder="1" applyAlignment="1">
      <alignment horizontal="left" vertical="center" wrapText="1"/>
    </xf>
    <xf numFmtId="0" fontId="18" fillId="0" borderId="276" xfId="0" applyFont="1" applyBorder="1" applyAlignment="1">
      <alignment horizontal="left" vertical="center" wrapText="1"/>
    </xf>
    <xf numFmtId="164" fontId="18" fillId="0" borderId="257" xfId="2" applyFont="1" applyBorder="1" applyAlignment="1">
      <alignment horizontal="center" vertical="center"/>
    </xf>
    <xf numFmtId="164" fontId="18" fillId="0" borderId="255" xfId="2" applyFont="1" applyBorder="1" applyAlignment="1">
      <alignment horizontal="center" vertical="center"/>
    </xf>
    <xf numFmtId="164" fontId="18" fillId="0" borderId="237" xfId="2" applyFont="1" applyBorder="1" applyAlignment="1">
      <alignment horizontal="center" vertical="center"/>
    </xf>
    <xf numFmtId="9" fontId="17" fillId="0" borderId="242" xfId="9" applyFont="1" applyFill="1" applyBorder="1" applyAlignment="1">
      <alignment horizontal="center" vertical="center" wrapText="1"/>
    </xf>
    <xf numFmtId="9" fontId="17" fillId="0" borderId="232" xfId="9" applyFont="1" applyFill="1" applyBorder="1" applyAlignment="1">
      <alignment horizontal="center" vertical="center" wrapText="1"/>
    </xf>
    <xf numFmtId="0" fontId="1" fillId="0" borderId="42" xfId="0" applyFont="1" applyBorder="1" applyAlignment="1">
      <alignment horizontal="left" vertical="center" wrapText="1" readingOrder="1"/>
    </xf>
    <xf numFmtId="0" fontId="1" fillId="0" borderId="49" xfId="0" applyFont="1" applyBorder="1" applyAlignment="1">
      <alignment horizontal="left" vertical="center" wrapText="1" readingOrder="1"/>
    </xf>
    <xf numFmtId="0" fontId="1" fillId="0" borderId="47" xfId="0" applyFont="1" applyBorder="1" applyAlignment="1">
      <alignment horizontal="left" vertical="center" wrapText="1" readingOrder="1"/>
    </xf>
    <xf numFmtId="0" fontId="17" fillId="0" borderId="272" xfId="0" applyFont="1" applyBorder="1" applyAlignment="1">
      <alignment horizontal="left" vertical="center" wrapText="1"/>
    </xf>
    <xf numFmtId="0" fontId="18" fillId="0" borderId="259" xfId="0" applyFont="1" applyBorder="1" applyAlignment="1">
      <alignment horizontal="left" vertical="center" wrapText="1" readingOrder="1"/>
    </xf>
    <xf numFmtId="0" fontId="18" fillId="0" borderId="243" xfId="0" applyFont="1" applyBorder="1" applyAlignment="1">
      <alignment horizontal="left" vertical="center" wrapText="1" readingOrder="1"/>
    </xf>
    <xf numFmtId="0" fontId="18" fillId="0" borderId="273" xfId="0" applyFont="1" applyBorder="1" applyAlignment="1">
      <alignment horizontal="left" vertical="center" wrapText="1" readingOrder="1"/>
    </xf>
    <xf numFmtId="0" fontId="67" fillId="0" borderId="244" xfId="0" applyFont="1" applyBorder="1" applyAlignment="1">
      <alignment horizontal="center" vertical="center" wrapText="1"/>
    </xf>
    <xf numFmtId="0" fontId="67" fillId="0" borderId="334" xfId="0" applyFont="1" applyBorder="1" applyAlignment="1">
      <alignment horizontal="center" vertical="center" wrapText="1"/>
    </xf>
    <xf numFmtId="0" fontId="67" fillId="0" borderId="251" xfId="0" applyFont="1" applyBorder="1" applyAlignment="1">
      <alignment horizontal="center" vertical="center" wrapText="1"/>
    </xf>
    <xf numFmtId="9" fontId="67" fillId="0" borderId="248" xfId="0" applyNumberFormat="1" applyFont="1" applyBorder="1" applyAlignment="1">
      <alignment horizontal="center" vertical="center" wrapText="1"/>
    </xf>
    <xf numFmtId="0" fontId="1" fillId="0" borderId="278" xfId="0" applyFont="1" applyBorder="1" applyAlignment="1">
      <alignment horizontal="left" vertical="center" wrapText="1"/>
    </xf>
    <xf numFmtId="0" fontId="1" fillId="0" borderId="50" xfId="0" applyFont="1" applyBorder="1" applyAlignment="1">
      <alignment horizontal="left" vertical="center" wrapText="1"/>
    </xf>
    <xf numFmtId="0" fontId="18" fillId="0" borderId="40" xfId="0" applyFont="1" applyBorder="1" applyAlignment="1">
      <alignment horizontal="left" vertical="center" wrapText="1"/>
    </xf>
    <xf numFmtId="0" fontId="18" fillId="0" borderId="62" xfId="0" applyFont="1" applyBorder="1" applyAlignment="1">
      <alignment horizontal="left" vertical="center" wrapText="1"/>
    </xf>
    <xf numFmtId="0" fontId="1" fillId="0" borderId="259" xfId="0" applyFont="1" applyBorder="1" applyAlignment="1">
      <alignment horizontal="center" vertical="center" wrapText="1" readingOrder="1"/>
    </xf>
    <xf numFmtId="0" fontId="1" fillId="0" borderId="243" xfId="0" applyFont="1" applyBorder="1" applyAlignment="1">
      <alignment horizontal="center" vertical="center" wrapText="1" readingOrder="1"/>
    </xf>
    <xf numFmtId="0" fontId="1" fillId="0" borderId="273" xfId="0" applyFont="1" applyBorder="1" applyAlignment="1">
      <alignment horizontal="center" vertical="center" wrapText="1" readingOrder="1"/>
    </xf>
    <xf numFmtId="0" fontId="17" fillId="0" borderId="244" xfId="0" applyFont="1" applyBorder="1" applyAlignment="1">
      <alignment horizontal="center" vertical="center" wrapText="1"/>
    </xf>
    <xf numFmtId="0" fontId="17" fillId="0" borderId="334" xfId="0" applyFont="1" applyBorder="1" applyAlignment="1">
      <alignment horizontal="center" vertical="center" wrapText="1"/>
    </xf>
    <xf numFmtId="0" fontId="17" fillId="0" borderId="251" xfId="0" applyFont="1" applyBorder="1" applyAlignment="1">
      <alignment horizontal="center" vertical="center" wrapText="1"/>
    </xf>
    <xf numFmtId="9" fontId="17" fillId="0" borderId="337" xfId="9" applyFont="1" applyFill="1" applyBorder="1" applyAlignment="1">
      <alignment horizontal="center" vertical="center" wrapText="1"/>
    </xf>
    <xf numFmtId="9" fontId="17" fillId="0" borderId="265" xfId="9" applyFont="1" applyFill="1" applyBorder="1" applyAlignment="1">
      <alignment horizontal="center" vertical="center" wrapText="1"/>
    </xf>
    <xf numFmtId="9" fontId="17" fillId="0" borderId="314" xfId="9" applyFont="1" applyFill="1" applyBorder="1" applyAlignment="1">
      <alignment horizontal="center" vertical="center" wrapText="1"/>
    </xf>
    <xf numFmtId="0" fontId="1" fillId="0" borderId="259" xfId="0" applyFont="1" applyBorder="1" applyAlignment="1">
      <alignment horizontal="left" vertical="center" wrapText="1" readingOrder="1"/>
    </xf>
    <xf numFmtId="0" fontId="1" fillId="0" borderId="243" xfId="0" applyFont="1" applyBorder="1" applyAlignment="1">
      <alignment horizontal="left" vertical="center" wrapText="1" readingOrder="1"/>
    </xf>
    <xf numFmtId="0" fontId="18" fillId="3" borderId="0" xfId="0" applyFont="1" applyFill="1" applyAlignment="1">
      <alignment horizontal="center" vertical="center" wrapText="1"/>
    </xf>
    <xf numFmtId="0" fontId="18" fillId="3" borderId="238" xfId="0" applyFont="1" applyFill="1" applyBorder="1" applyAlignment="1">
      <alignment horizontal="left" vertical="center" wrapText="1"/>
    </xf>
    <xf numFmtId="0" fontId="18" fillId="3" borderId="276" xfId="0" applyFont="1" applyFill="1" applyBorder="1" applyAlignment="1">
      <alignment horizontal="left" vertical="center" wrapText="1"/>
    </xf>
    <xf numFmtId="164" fontId="18" fillId="3" borderId="238" xfId="2" applyFont="1" applyFill="1" applyBorder="1" applyAlignment="1">
      <alignment horizontal="right" vertical="center" wrapText="1"/>
    </xf>
    <xf numFmtId="164" fontId="18" fillId="3" borderId="235" xfId="2" applyFont="1" applyFill="1" applyBorder="1" applyAlignment="1">
      <alignment horizontal="right" vertical="center" wrapText="1"/>
    </xf>
    <xf numFmtId="164" fontId="18" fillId="3" borderId="238" xfId="2" applyFont="1" applyFill="1" applyBorder="1" applyAlignment="1">
      <alignment horizontal="center" vertical="center" wrapText="1"/>
    </xf>
    <xf numFmtId="164" fontId="18" fillId="3" borderId="235" xfId="2" applyFont="1" applyFill="1" applyBorder="1" applyAlignment="1">
      <alignment horizontal="center" vertical="center" wrapText="1"/>
    </xf>
    <xf numFmtId="0" fontId="3" fillId="4" borderId="342" xfId="0" applyFont="1" applyFill="1" applyBorder="1" applyAlignment="1">
      <alignment horizontal="center" vertical="center" wrapText="1"/>
    </xf>
    <xf numFmtId="164" fontId="3" fillId="4" borderId="341" xfId="0" applyNumberFormat="1" applyFont="1" applyFill="1" applyBorder="1" applyAlignment="1">
      <alignment horizontal="center" vertical="center" wrapText="1"/>
    </xf>
    <xf numFmtId="164" fontId="3" fillId="4" borderId="340" xfId="0" applyNumberFormat="1" applyFont="1" applyFill="1" applyBorder="1" applyAlignment="1">
      <alignment horizontal="center" vertical="center" wrapText="1"/>
    </xf>
    <xf numFmtId="164" fontId="3" fillId="4" borderId="339" xfId="0" applyNumberFormat="1" applyFont="1" applyFill="1" applyBorder="1" applyAlignment="1">
      <alignment horizontal="center" vertical="center" wrapText="1"/>
    </xf>
    <xf numFmtId="164" fontId="3" fillId="4" borderId="0" xfId="0" applyNumberFormat="1" applyFont="1" applyFill="1" applyAlignment="1">
      <alignment horizontal="center" vertical="center" wrapText="1"/>
    </xf>
    <xf numFmtId="164" fontId="3" fillId="4" borderId="52" xfId="0" applyNumberFormat="1" applyFont="1" applyFill="1" applyBorder="1" applyAlignment="1">
      <alignment horizontal="center" vertical="center" wrapText="1"/>
    </xf>
    <xf numFmtId="0" fontId="1" fillId="0" borderId="42" xfId="0" applyFont="1" applyBorder="1" applyAlignment="1">
      <alignment horizontal="center" vertical="center" wrapText="1" readingOrder="1"/>
    </xf>
    <xf numFmtId="0" fontId="1" fillId="0" borderId="49" xfId="0" applyFont="1" applyBorder="1" applyAlignment="1">
      <alignment horizontal="center" vertical="center" wrapText="1" readingOrder="1"/>
    </xf>
    <xf numFmtId="0" fontId="17" fillId="0" borderId="329" xfId="0" applyFont="1" applyBorder="1" applyAlignment="1">
      <alignment horizontal="left" vertical="center" wrapText="1"/>
    </xf>
    <xf numFmtId="164" fontId="20" fillId="4" borderId="23" xfId="0" applyNumberFormat="1" applyFont="1" applyFill="1" applyBorder="1" applyAlignment="1">
      <alignment horizontal="center" vertical="center" wrapText="1"/>
    </xf>
    <xf numFmtId="164" fontId="20" fillId="4" borderId="35" xfId="0" applyNumberFormat="1" applyFont="1" applyFill="1" applyBorder="1" applyAlignment="1">
      <alignment horizontal="center" vertical="center" wrapText="1"/>
    </xf>
    <xf numFmtId="164" fontId="20" fillId="4" borderId="338" xfId="2" applyFont="1" applyFill="1" applyBorder="1" applyAlignment="1">
      <alignment horizontal="center" vertical="center" wrapText="1"/>
    </xf>
    <xf numFmtId="164" fontId="20" fillId="4" borderId="212" xfId="2" applyFont="1" applyFill="1" applyBorder="1" applyAlignment="1">
      <alignment horizontal="center" vertical="center" wrapText="1"/>
    </xf>
    <xf numFmtId="0" fontId="66" fillId="0" borderId="264" xfId="0" applyFont="1" applyBorder="1" applyAlignment="1">
      <alignment horizontal="left" vertical="center" wrapText="1"/>
    </xf>
    <xf numFmtId="0" fontId="17" fillId="0" borderId="232" xfId="0" applyFont="1" applyBorder="1" applyAlignment="1">
      <alignment horizontal="center" vertical="center" wrapText="1"/>
    </xf>
    <xf numFmtId="0" fontId="3" fillId="4" borderId="52" xfId="0" applyFont="1" applyFill="1" applyBorder="1" applyAlignment="1">
      <alignment horizontal="center" vertical="center" wrapText="1"/>
    </xf>
    <xf numFmtId="0" fontId="3" fillId="4" borderId="62" xfId="0" applyFont="1" applyFill="1" applyBorder="1" applyAlignment="1">
      <alignment horizontal="center" vertical="center" wrapText="1"/>
    </xf>
    <xf numFmtId="164" fontId="3" fillId="4" borderId="198" xfId="0" applyNumberFormat="1" applyFont="1" applyFill="1" applyBorder="1" applyAlignment="1">
      <alignment horizontal="center" vertical="center" wrapText="1"/>
    </xf>
    <xf numFmtId="164" fontId="3" fillId="4" borderId="75" xfId="0" applyNumberFormat="1" applyFont="1" applyFill="1" applyBorder="1" applyAlignment="1">
      <alignment horizontal="center" vertical="center" wrapText="1"/>
    </xf>
    <xf numFmtId="164" fontId="20" fillId="4" borderId="211" xfId="2" applyFont="1" applyFill="1" applyBorder="1" applyAlignment="1">
      <alignment horizontal="center" vertical="center" wrapText="1"/>
    </xf>
    <xf numFmtId="164" fontId="20" fillId="4" borderId="202" xfId="2" applyFont="1" applyFill="1" applyBorder="1" applyAlignment="1">
      <alignment horizontal="center" vertical="center" wrapText="1"/>
    </xf>
    <xf numFmtId="0" fontId="1" fillId="0" borderId="33" xfId="0" applyFont="1" applyBorder="1" applyAlignment="1">
      <alignment horizontal="left" vertical="center" wrapText="1" readingOrder="1"/>
    </xf>
    <xf numFmtId="0" fontId="1" fillId="0" borderId="0" xfId="0" applyFont="1" applyAlignment="1">
      <alignment horizontal="left" vertical="center" wrapText="1" readingOrder="1"/>
    </xf>
    <xf numFmtId="0" fontId="1" fillId="0" borderId="198" xfId="0" applyFont="1" applyBorder="1" applyAlignment="1">
      <alignment horizontal="left" vertical="center" wrapText="1" readingOrder="1"/>
    </xf>
    <xf numFmtId="0" fontId="3" fillId="4" borderId="203" xfId="0" applyFont="1" applyFill="1" applyBorder="1" applyAlignment="1">
      <alignment horizontal="center" vertical="center" wrapText="1"/>
    </xf>
    <xf numFmtId="0" fontId="3" fillId="4" borderId="201" xfId="0" applyFont="1" applyFill="1" applyBorder="1" applyAlignment="1">
      <alignment horizontal="center" vertical="center" wrapText="1"/>
    </xf>
    <xf numFmtId="0" fontId="66" fillId="6" borderId="246" xfId="0" applyFont="1" applyFill="1" applyBorder="1" applyAlignment="1">
      <alignment horizontal="center" vertical="center" wrapText="1"/>
    </xf>
    <xf numFmtId="0" fontId="66" fillId="6" borderId="275" xfId="0" applyFont="1" applyFill="1" applyBorder="1" applyAlignment="1">
      <alignment horizontal="center" vertical="center" wrapText="1"/>
    </xf>
    <xf numFmtId="0" fontId="66" fillId="6" borderId="315" xfId="0" applyFont="1" applyFill="1" applyBorder="1" applyAlignment="1">
      <alignment horizontal="center" vertical="center" wrapText="1"/>
    </xf>
    <xf numFmtId="0" fontId="17" fillId="6" borderId="344" xfId="0" applyFont="1" applyFill="1" applyBorder="1" applyAlignment="1">
      <alignment horizontal="center" vertical="center" wrapText="1"/>
    </xf>
    <xf numFmtId="0" fontId="17" fillId="6" borderId="343" xfId="0" applyFont="1" applyFill="1" applyBorder="1" applyAlignment="1">
      <alignment horizontal="center" vertical="center" wrapText="1"/>
    </xf>
    <xf numFmtId="0" fontId="17" fillId="6" borderId="335" xfId="0" applyFont="1" applyFill="1" applyBorder="1" applyAlignment="1">
      <alignment horizontal="center"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4" fillId="5" borderId="348" xfId="0" applyFont="1" applyFill="1" applyBorder="1" applyAlignment="1">
      <alignment horizontal="center" vertical="center" wrapText="1"/>
    </xf>
    <xf numFmtId="0" fontId="4" fillId="5" borderId="350" xfId="0" applyFont="1" applyFill="1" applyBorder="1" applyAlignment="1">
      <alignment horizontal="center" vertical="center" wrapText="1"/>
    </xf>
    <xf numFmtId="0" fontId="4" fillId="5" borderId="349" xfId="0" applyFont="1" applyFill="1" applyBorder="1" applyAlignment="1">
      <alignment horizontal="center" vertical="center" wrapText="1"/>
    </xf>
    <xf numFmtId="0" fontId="4" fillId="5" borderId="347" xfId="0" applyFont="1" applyFill="1" applyBorder="1" applyAlignment="1">
      <alignment horizontal="center" vertical="center" wrapText="1"/>
    </xf>
    <xf numFmtId="164" fontId="20" fillId="4" borderId="22" xfId="0" applyNumberFormat="1" applyFont="1" applyFill="1" applyBorder="1" applyAlignment="1">
      <alignment horizontal="center" vertical="center" wrapText="1"/>
    </xf>
    <xf numFmtId="164" fontId="20" fillId="4" borderId="67" xfId="0" applyNumberFormat="1" applyFont="1" applyFill="1" applyBorder="1" applyAlignment="1">
      <alignment horizontal="center" vertical="center" wrapText="1"/>
    </xf>
    <xf numFmtId="164" fontId="20" fillId="4" borderId="23" xfId="2" applyFont="1" applyFill="1" applyBorder="1" applyAlignment="1">
      <alignment horizontal="center" vertical="center" wrapText="1"/>
    </xf>
    <xf numFmtId="164" fontId="20" fillId="4" borderId="4" xfId="2" applyFont="1" applyFill="1" applyBorder="1" applyAlignment="1">
      <alignment horizontal="center" vertical="center" wrapText="1"/>
    </xf>
    <xf numFmtId="0" fontId="4" fillId="5" borderId="351" xfId="0" applyFont="1" applyFill="1" applyBorder="1" applyAlignment="1">
      <alignment horizontal="center" vertical="center" wrapText="1"/>
    </xf>
    <xf numFmtId="0" fontId="4" fillId="5" borderId="353" xfId="0" applyFont="1" applyFill="1" applyBorder="1" applyAlignment="1">
      <alignment horizontal="center" vertical="center" wrapText="1"/>
    </xf>
    <xf numFmtId="0" fontId="4" fillId="5" borderId="352" xfId="0" applyFont="1" applyFill="1" applyBorder="1" applyAlignment="1">
      <alignment horizontal="center" vertical="center" wrapText="1"/>
    </xf>
    <xf numFmtId="164" fontId="3" fillId="4" borderId="41" xfId="0" applyNumberFormat="1" applyFont="1" applyFill="1" applyBorder="1" applyAlignment="1">
      <alignment horizontal="center" vertical="center" wrapText="1"/>
    </xf>
    <xf numFmtId="164" fontId="3" fillId="4" borderId="54" xfId="0" applyNumberFormat="1" applyFont="1" applyFill="1" applyBorder="1" applyAlignment="1">
      <alignment horizontal="center" vertical="center" wrapText="1"/>
    </xf>
    <xf numFmtId="164" fontId="3" fillId="4" borderId="40" xfId="0" applyNumberFormat="1" applyFont="1" applyFill="1" applyBorder="1" applyAlignment="1">
      <alignment horizontal="center" vertical="center" wrapText="1"/>
    </xf>
    <xf numFmtId="164" fontId="20" fillId="4" borderId="327" xfId="0" applyNumberFormat="1" applyFont="1" applyFill="1" applyBorder="1" applyAlignment="1">
      <alignment horizontal="center" vertical="center" wrapText="1"/>
    </xf>
    <xf numFmtId="164" fontId="20" fillId="4" borderId="50" xfId="0" applyNumberFormat="1" applyFont="1" applyFill="1" applyBorder="1" applyAlignment="1">
      <alignment horizontal="center" vertical="center" wrapText="1"/>
    </xf>
    <xf numFmtId="164" fontId="20" fillId="4" borderId="259" xfId="0" applyNumberFormat="1" applyFont="1" applyFill="1" applyBorder="1" applyAlignment="1">
      <alignment horizontal="center" vertical="center" wrapText="1"/>
    </xf>
    <xf numFmtId="164" fontId="20" fillId="4" borderId="273" xfId="0" applyNumberFormat="1" applyFont="1" applyFill="1" applyBorder="1" applyAlignment="1">
      <alignment horizontal="center" vertical="center" wrapText="1"/>
    </xf>
    <xf numFmtId="164" fontId="3" fillId="4" borderId="17" xfId="0" applyNumberFormat="1" applyFont="1" applyFill="1" applyBorder="1" applyAlignment="1">
      <alignment horizontal="center" vertical="center" wrapText="1"/>
    </xf>
    <xf numFmtId="164" fontId="3" fillId="4" borderId="18" xfId="0" applyNumberFormat="1" applyFont="1" applyFill="1" applyBorder="1" applyAlignment="1">
      <alignment horizontal="center" vertical="center" wrapText="1"/>
    </xf>
    <xf numFmtId="164" fontId="3" fillId="4" borderId="19" xfId="0" applyNumberFormat="1" applyFont="1" applyFill="1" applyBorder="1" applyAlignment="1">
      <alignment horizontal="center" vertical="center" wrapText="1"/>
    </xf>
    <xf numFmtId="164" fontId="20" fillId="4" borderId="206" xfId="0" applyNumberFormat="1" applyFont="1" applyFill="1" applyBorder="1" applyAlignment="1">
      <alignment horizontal="center" vertical="center" wrapText="1"/>
    </xf>
    <xf numFmtId="164" fontId="20" fillId="4" borderId="92" xfId="0" applyNumberFormat="1" applyFont="1" applyFill="1" applyBorder="1" applyAlignment="1">
      <alignment horizontal="center" vertical="center" wrapText="1"/>
    </xf>
    <xf numFmtId="0" fontId="1" fillId="0" borderId="42" xfId="0" applyFont="1" applyBorder="1" applyAlignment="1">
      <alignment horizontal="justify" vertical="center" wrapText="1" readingOrder="1"/>
    </xf>
    <xf numFmtId="0" fontId="1" fillId="0" borderId="49" xfId="0" applyFont="1" applyBorder="1" applyAlignment="1">
      <alignment horizontal="justify" vertical="center" wrapText="1" readingOrder="1"/>
    </xf>
    <xf numFmtId="0" fontId="1" fillId="0" borderId="66" xfId="0" applyFont="1" applyBorder="1" applyAlignment="1">
      <alignment horizontal="justify" vertical="center" wrapText="1" readingOrder="1"/>
    </xf>
    <xf numFmtId="164" fontId="3" fillId="4" borderId="357" xfId="0" applyNumberFormat="1" applyFont="1" applyFill="1" applyBorder="1" applyAlignment="1">
      <alignment horizontal="center" vertical="center" wrapText="1"/>
    </xf>
    <xf numFmtId="0" fontId="3" fillId="4" borderId="210" xfId="0" applyFont="1" applyFill="1" applyBorder="1" applyAlignment="1">
      <alignment horizontal="left" vertical="center" wrapText="1"/>
    </xf>
    <xf numFmtId="0" fontId="3" fillId="4" borderId="20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278"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4" fillId="5" borderId="359" xfId="0" applyFont="1" applyFill="1" applyBorder="1" applyAlignment="1">
      <alignment horizontal="center" vertical="center" wrapText="1"/>
    </xf>
    <xf numFmtId="0" fontId="4" fillId="5" borderId="360" xfId="0" applyFont="1" applyFill="1" applyBorder="1" applyAlignment="1">
      <alignment horizontal="center" vertical="center" wrapText="1"/>
    </xf>
    <xf numFmtId="0" fontId="4" fillId="5" borderId="355" xfId="0" applyFont="1" applyFill="1" applyBorder="1" applyAlignment="1">
      <alignment horizontal="center" vertical="center" wrapText="1"/>
    </xf>
    <xf numFmtId="0" fontId="3" fillId="4" borderId="100" xfId="0" applyFont="1" applyFill="1" applyBorder="1" applyAlignment="1">
      <alignment horizontal="center" vertical="center" wrapText="1"/>
    </xf>
    <xf numFmtId="0" fontId="3" fillId="4" borderId="105" xfId="0" applyFont="1" applyFill="1" applyBorder="1" applyAlignment="1">
      <alignment horizontal="center" vertical="center" wrapText="1"/>
    </xf>
    <xf numFmtId="0" fontId="75" fillId="0" borderId="0" xfId="0" applyFont="1" applyAlignment="1">
      <alignment horizontal="center"/>
    </xf>
    <xf numFmtId="0" fontId="4" fillId="2" borderId="1" xfId="0" applyFont="1" applyFill="1" applyBorder="1" applyAlignment="1">
      <alignment horizontal="center" vertical="center"/>
    </xf>
    <xf numFmtId="0" fontId="3" fillId="4" borderId="63" xfId="0" applyFont="1" applyFill="1" applyBorder="1" applyAlignment="1">
      <alignment horizontal="left" vertical="center" wrapText="1"/>
    </xf>
    <xf numFmtId="0" fontId="3" fillId="4" borderId="200" xfId="0" applyFont="1" applyFill="1" applyBorder="1" applyAlignment="1">
      <alignment horizontal="left" vertical="center" wrapText="1"/>
    </xf>
    <xf numFmtId="0" fontId="4" fillId="5" borderId="354" xfId="0" applyFont="1" applyFill="1" applyBorder="1" applyAlignment="1">
      <alignment horizontal="center" vertical="center" wrapText="1"/>
    </xf>
    <xf numFmtId="4"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5" xfId="0" applyNumberFormat="1" applyFont="1" applyBorder="1" applyAlignment="1">
      <alignment horizontal="justify" vertical="center" wrapText="1"/>
    </xf>
    <xf numFmtId="49" fontId="1" fillId="0" borderId="6" xfId="0" applyNumberFormat="1" applyFont="1" applyBorder="1" applyAlignment="1">
      <alignment horizontal="justify" vertical="center" wrapText="1"/>
    </xf>
    <xf numFmtId="49" fontId="1" fillId="0" borderId="7" xfId="0" applyNumberFormat="1" applyFont="1" applyBorder="1" applyAlignment="1">
      <alignment horizontal="justify" vertical="center" wrapText="1"/>
    </xf>
    <xf numFmtId="0" fontId="1" fillId="0" borderId="5" xfId="0" applyFont="1" applyBorder="1" applyAlignment="1">
      <alignment horizontal="justify" vertical="top" wrapText="1"/>
    </xf>
    <xf numFmtId="0" fontId="1" fillId="0" borderId="7" xfId="0" applyFont="1" applyBorder="1" applyAlignment="1">
      <alignment horizontal="justify" vertical="top" wrapText="1"/>
    </xf>
    <xf numFmtId="49" fontId="1" fillId="0" borderId="5" xfId="0" applyNumberFormat="1" applyFont="1" applyBorder="1" applyAlignment="1">
      <alignment horizontal="justify"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2" fontId="1" fillId="0" borderId="6" xfId="0" applyNumberFormat="1" applyFont="1" applyBorder="1" applyAlignment="1">
      <alignment horizontal="center" vertical="center"/>
    </xf>
    <xf numFmtId="2" fontId="1" fillId="0" borderId="7" xfId="0" applyNumberFormat="1" applyFont="1" applyBorder="1" applyAlignment="1">
      <alignment horizontal="center" vertical="center"/>
    </xf>
    <xf numFmtId="0" fontId="57" fillId="0" borderId="5" xfId="0" applyFont="1" applyBorder="1" applyAlignment="1">
      <alignment horizontal="justify" vertical="center" wrapText="1" readingOrder="1"/>
    </xf>
    <xf numFmtId="0" fontId="57" fillId="0" borderId="6" xfId="0" applyFont="1" applyBorder="1" applyAlignment="1">
      <alignment horizontal="justify" vertical="center" wrapText="1" readingOrder="1"/>
    </xf>
    <xf numFmtId="0" fontId="57" fillId="0" borderId="7" xfId="0" applyFont="1" applyBorder="1" applyAlignment="1">
      <alignment horizontal="justify" vertical="center" wrapText="1" readingOrder="1"/>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7" fillId="0" borderId="7" xfId="0" applyFont="1" applyBorder="1" applyAlignment="1">
      <alignment horizontal="justify" vertical="center" wrapText="1"/>
    </xf>
    <xf numFmtId="0" fontId="57" fillId="3" borderId="5" xfId="0" applyFont="1" applyFill="1" applyBorder="1" applyAlignment="1">
      <alignment horizontal="center" vertical="center" wrapText="1"/>
    </xf>
    <xf numFmtId="0" fontId="57" fillId="3" borderId="6" xfId="0" applyFont="1" applyFill="1" applyBorder="1" applyAlignment="1">
      <alignment horizontal="center" vertical="center" wrapText="1"/>
    </xf>
    <xf numFmtId="0" fontId="57" fillId="3" borderId="7" xfId="0" applyFont="1" applyFill="1" applyBorder="1" applyAlignment="1">
      <alignment horizontal="center" vertical="center" wrapText="1"/>
    </xf>
    <xf numFmtId="49" fontId="57" fillId="3" borderId="4" xfId="0" applyNumberFormat="1" applyFont="1" applyFill="1" applyBorder="1" applyAlignment="1">
      <alignment horizontal="justify" vertical="top" wrapText="1"/>
    </xf>
    <xf numFmtId="2" fontId="57" fillId="0" borderId="5" xfId="0" applyNumberFormat="1" applyFont="1" applyBorder="1" applyAlignment="1">
      <alignment horizontal="center" vertical="center"/>
    </xf>
    <xf numFmtId="2" fontId="57" fillId="0" borderId="6" xfId="0" applyNumberFormat="1" applyFont="1" applyBorder="1" applyAlignment="1">
      <alignment horizontal="center" vertical="center"/>
    </xf>
    <xf numFmtId="2" fontId="57" fillId="0" borderId="7" xfId="0" applyNumberFormat="1" applyFont="1" applyBorder="1" applyAlignment="1">
      <alignment horizontal="center" vertical="center"/>
    </xf>
    <xf numFmtId="0" fontId="1" fillId="0" borderId="4" xfId="0" applyFont="1" applyBorder="1" applyAlignment="1">
      <alignment vertical="top"/>
    </xf>
    <xf numFmtId="0" fontId="1" fillId="3" borderId="5"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63" fillId="13" borderId="217" xfId="1" applyFont="1" applyFill="1" applyBorder="1" applyAlignment="1">
      <alignment horizontal="left" vertical="center" wrapText="1"/>
    </xf>
    <xf numFmtId="0" fontId="1" fillId="0" borderId="217" xfId="1" applyFont="1" applyBorder="1" applyAlignment="1">
      <alignment horizontal="justify" vertical="center" wrapText="1"/>
    </xf>
    <xf numFmtId="0" fontId="1" fillId="0" borderId="217" xfId="1" applyFont="1" applyBorder="1" applyAlignment="1">
      <alignment horizontal="justify" vertical="center"/>
    </xf>
    <xf numFmtId="0" fontId="1" fillId="3" borderId="217" xfId="1" applyFont="1" applyFill="1" applyBorder="1" applyAlignment="1">
      <alignment horizontal="center" vertical="center" wrapText="1"/>
    </xf>
    <xf numFmtId="4" fontId="18" fillId="0" borderId="4" xfId="0" applyNumberFormat="1" applyFont="1" applyBorder="1" applyAlignment="1">
      <alignment horizontal="center" vertical="center" wrapText="1"/>
    </xf>
    <xf numFmtId="0" fontId="4" fillId="5" borderId="217" xfId="1" applyFont="1" applyFill="1" applyBorder="1" applyAlignment="1">
      <alignment horizontal="left" vertical="center" wrapText="1"/>
    </xf>
    <xf numFmtId="0" fontId="3" fillId="13" borderId="217" xfId="1" applyFont="1" applyFill="1" applyBorder="1" applyAlignment="1">
      <alignment horizontal="left" vertical="center" wrapText="1"/>
    </xf>
    <xf numFmtId="0" fontId="18" fillId="3" borderId="217" xfId="1" applyFont="1" applyFill="1" applyBorder="1" applyAlignment="1">
      <alignment horizontal="justify" vertical="center" wrapText="1"/>
    </xf>
    <xf numFmtId="164" fontId="3" fillId="3" borderId="4" xfId="2" applyFont="1" applyFill="1" applyBorder="1" applyAlignment="1">
      <alignment horizontal="center" vertical="center" wrapText="1"/>
    </xf>
    <xf numFmtId="0" fontId="18" fillId="0" borderId="217" xfId="1" applyFont="1" applyBorder="1" applyAlignment="1">
      <alignment horizontal="justify" vertical="center" wrapText="1"/>
    </xf>
    <xf numFmtId="164" fontId="18" fillId="0" borderId="217" xfId="1" applyNumberFormat="1" applyFont="1" applyBorder="1" applyAlignment="1">
      <alignment horizontal="center" vertical="center" wrapText="1"/>
    </xf>
    <xf numFmtId="0" fontId="4" fillId="5" borderId="221" xfId="1" applyFont="1" applyFill="1" applyBorder="1" applyAlignment="1">
      <alignment horizontal="left" vertical="center" wrapText="1"/>
    </xf>
    <xf numFmtId="0" fontId="4" fillId="5" borderId="220" xfId="1" applyFont="1" applyFill="1" applyBorder="1" applyAlignment="1">
      <alignment horizontal="left" vertical="center" wrapText="1"/>
    </xf>
    <xf numFmtId="0" fontId="4" fillId="5" borderId="228" xfId="1" applyFont="1" applyFill="1" applyBorder="1" applyAlignment="1">
      <alignment horizontal="left" vertical="center" wrapText="1"/>
    </xf>
    <xf numFmtId="0" fontId="1" fillId="3" borderId="0" xfId="0" applyFont="1" applyFill="1" applyAlignment="1">
      <alignment horizontal="left" vertical="center" wrapText="1"/>
    </xf>
    <xf numFmtId="0" fontId="1" fillId="3" borderId="227" xfId="0" applyFont="1" applyFill="1" applyBorder="1" applyAlignment="1">
      <alignment horizontal="left" vertical="center" wrapText="1"/>
    </xf>
    <xf numFmtId="0" fontId="1" fillId="3" borderId="108" xfId="0" applyFont="1" applyFill="1" applyBorder="1" applyAlignment="1">
      <alignment horizontal="center" vertical="center" wrapText="1"/>
    </xf>
    <xf numFmtId="164" fontId="1" fillId="3" borderId="204" xfId="0" applyNumberFormat="1" applyFont="1" applyFill="1" applyBorder="1" applyAlignment="1">
      <alignment horizontal="center" vertical="center" wrapText="1"/>
    </xf>
    <xf numFmtId="164" fontId="3" fillId="3" borderId="226" xfId="0" applyNumberFormat="1" applyFont="1" applyFill="1" applyBorder="1" applyAlignment="1">
      <alignment horizontal="center" vertical="center" wrapText="1"/>
    </xf>
    <xf numFmtId="164" fontId="1" fillId="3" borderId="9" xfId="2" applyFont="1" applyFill="1" applyBorder="1" applyAlignment="1">
      <alignment horizontal="center" vertical="center" wrapText="1"/>
    </xf>
    <xf numFmtId="164" fontId="1" fillId="3" borderId="196" xfId="2" applyFont="1" applyFill="1" applyBorder="1" applyAlignment="1">
      <alignment horizontal="center" vertical="center" wrapText="1"/>
    </xf>
    <xf numFmtId="164" fontId="1" fillId="3" borderId="225" xfId="2" applyFont="1" applyFill="1" applyBorder="1" applyAlignment="1">
      <alignment horizontal="center" vertical="center" wrapText="1"/>
    </xf>
    <xf numFmtId="0" fontId="63" fillId="14" borderId="217" xfId="1" applyFont="1" applyFill="1" applyBorder="1" applyAlignment="1">
      <alignment horizontal="left" vertical="center" wrapText="1"/>
    </xf>
    <xf numFmtId="0" fontId="63" fillId="14" borderId="216" xfId="1" applyFont="1" applyFill="1" applyBorder="1" applyAlignment="1">
      <alignment horizontal="left" vertical="center" wrapText="1"/>
    </xf>
    <xf numFmtId="0" fontId="3" fillId="13" borderId="94" xfId="1" applyFont="1" applyFill="1" applyBorder="1" applyAlignment="1">
      <alignment horizontal="left" vertical="center" wrapText="1"/>
    </xf>
    <xf numFmtId="0" fontId="3" fillId="13" borderId="223" xfId="1" applyFont="1" applyFill="1" applyBorder="1" applyAlignment="1">
      <alignment horizontal="left" vertical="center" wrapText="1"/>
    </xf>
    <xf numFmtId="2" fontId="18" fillId="0" borderId="217" xfId="1" applyNumberFormat="1" applyFont="1" applyBorder="1" applyAlignment="1">
      <alignment horizontal="justify" vertical="center" wrapText="1"/>
    </xf>
    <xf numFmtId="0" fontId="18" fillId="0" borderId="217" xfId="3" applyFont="1" applyBorder="1" applyAlignment="1">
      <alignment horizontal="center" vertical="center" wrapText="1"/>
    </xf>
    <xf numFmtId="0" fontId="18" fillId="0" borderId="219" xfId="3" applyFont="1" applyBorder="1" applyAlignment="1">
      <alignment horizontal="center" vertical="center" wrapText="1"/>
    </xf>
    <xf numFmtId="164" fontId="1" fillId="0" borderId="5" xfId="0" applyNumberFormat="1" applyFont="1" applyBorder="1" applyAlignment="1">
      <alignment horizontal="justify" vertical="center" wrapText="1"/>
    </xf>
    <xf numFmtId="164" fontId="3" fillId="0" borderId="4" xfId="2" applyFont="1" applyFill="1" applyBorder="1" applyAlignment="1">
      <alignment horizontal="center" vertical="center" wrapText="1"/>
    </xf>
    <xf numFmtId="164" fontId="3" fillId="0" borderId="5" xfId="2" applyFont="1" applyFill="1" applyBorder="1" applyAlignment="1">
      <alignment horizontal="center" vertical="center" wrapText="1"/>
    </xf>
    <xf numFmtId="2" fontId="1" fillId="0" borderId="217" xfId="1" applyNumberFormat="1" applyFont="1" applyBorder="1" applyAlignment="1">
      <alignment horizontal="justify" vertical="center" wrapText="1"/>
    </xf>
    <xf numFmtId="0" fontId="1" fillId="0" borderId="217" xfId="3" applyFont="1" applyBorder="1" applyAlignment="1">
      <alignment horizontal="center" vertical="center" wrapText="1"/>
    </xf>
    <xf numFmtId="4" fontId="18" fillId="0" borderId="4" xfId="0" applyNumberFormat="1" applyFont="1" applyBorder="1" applyAlignment="1">
      <alignment horizontal="center" vertical="center"/>
    </xf>
    <xf numFmtId="4" fontId="18" fillId="0" borderId="5" xfId="0" applyNumberFormat="1" applyFont="1" applyBorder="1" applyAlignment="1">
      <alignment horizontal="center" vertical="center"/>
    </xf>
    <xf numFmtId="4" fontId="18" fillId="0" borderId="7" xfId="0" applyNumberFormat="1" applyFont="1" applyBorder="1" applyAlignment="1">
      <alignment horizontal="center" vertical="center"/>
    </xf>
    <xf numFmtId="49" fontId="1" fillId="0" borderId="5"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0" fontId="1" fillId="3" borderId="217" xfId="1" applyFont="1" applyFill="1" applyBorder="1" applyAlignment="1">
      <alignment horizontal="justify" vertical="center" wrapText="1"/>
    </xf>
    <xf numFmtId="0" fontId="1" fillId="0" borderId="217" xfId="1"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4" fontId="18" fillId="0" borderId="6" xfId="0" applyNumberFormat="1" applyFont="1" applyBorder="1" applyAlignment="1">
      <alignment horizontal="center" vertical="center"/>
    </xf>
    <xf numFmtId="4" fontId="18" fillId="0" borderId="222" xfId="0" applyNumberFormat="1" applyFont="1" applyBorder="1" applyAlignment="1">
      <alignment horizontal="center" vertical="center"/>
    </xf>
    <xf numFmtId="0" fontId="3" fillId="13" borderId="221" xfId="1" applyFont="1" applyFill="1" applyBorder="1" applyAlignment="1">
      <alignment horizontal="center" vertical="center" wrapText="1"/>
    </xf>
    <xf numFmtId="0" fontId="3" fillId="13" borderId="220" xfId="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166" fontId="18" fillId="0" borderId="217" xfId="1" applyNumberFormat="1" applyFont="1" applyBorder="1" applyAlignment="1">
      <alignment horizontal="center" vertical="center" wrapText="1"/>
    </xf>
    <xf numFmtId="4" fontId="18" fillId="0" borderId="217" xfId="1" applyNumberFormat="1" applyFont="1" applyBorder="1" applyAlignment="1">
      <alignment horizontal="center" vertical="center" wrapText="1"/>
    </xf>
    <xf numFmtId="0" fontId="18" fillId="0" borderId="217" xfId="1" applyFont="1" applyBorder="1" applyAlignment="1">
      <alignment horizontal="center" vertical="center" wrapText="1"/>
    </xf>
    <xf numFmtId="0" fontId="1" fillId="0" borderId="217" xfId="1" applyFont="1" applyBorder="1" applyAlignment="1">
      <alignment horizontal="left" vertical="center" wrapText="1"/>
    </xf>
    <xf numFmtId="0" fontId="40" fillId="0" borderId="217" xfId="1" applyFont="1" applyBorder="1" applyAlignment="1">
      <alignment horizontal="center" vertical="center" wrapText="1"/>
    </xf>
    <xf numFmtId="4" fontId="1" fillId="0" borderId="217" xfId="1" applyNumberFormat="1" applyFont="1" applyBorder="1" applyAlignment="1">
      <alignment horizontal="center" vertical="center" wrapText="1"/>
    </xf>
    <xf numFmtId="4" fontId="40" fillId="0" borderId="217" xfId="1" applyNumberFormat="1" applyFont="1" applyBorder="1" applyAlignment="1">
      <alignment horizontal="center" vertical="center" wrapText="1"/>
    </xf>
    <xf numFmtId="0" fontId="61" fillId="0" borderId="217" xfId="1" applyFont="1" applyBorder="1" applyAlignment="1">
      <alignment horizontal="justify" vertical="center" wrapText="1"/>
    </xf>
    <xf numFmtId="0" fontId="61" fillId="0" borderId="217" xfId="1" applyFont="1" applyBorder="1" applyAlignment="1">
      <alignment horizontal="center" vertical="center" wrapText="1"/>
    </xf>
    <xf numFmtId="0" fontId="62" fillId="0" borderId="217" xfId="1" applyFont="1" applyBorder="1" applyAlignment="1">
      <alignment horizontal="center" vertical="center" wrapText="1"/>
    </xf>
    <xf numFmtId="0" fontId="59" fillId="0" borderId="219" xfId="1" applyFont="1" applyBorder="1" applyAlignment="1">
      <alignment horizontal="center" vertical="center" wrapText="1"/>
    </xf>
    <xf numFmtId="0" fontId="59" fillId="0" borderId="218" xfId="1" applyFont="1" applyBorder="1" applyAlignment="1">
      <alignment horizontal="center" vertical="center" wrapText="1"/>
    </xf>
    <xf numFmtId="0" fontId="59" fillId="0" borderId="216" xfId="1" applyFont="1" applyBorder="1" applyAlignment="1">
      <alignment horizontal="center" vertical="center" wrapText="1"/>
    </xf>
    <xf numFmtId="4" fontId="58" fillId="0" borderId="219" xfId="1" applyNumberFormat="1" applyFont="1" applyBorder="1" applyAlignment="1">
      <alignment horizontal="center" vertical="center" wrapText="1"/>
    </xf>
    <xf numFmtId="4" fontId="58" fillId="0" borderId="218" xfId="1" applyNumberFormat="1" applyFont="1" applyBorder="1" applyAlignment="1">
      <alignment horizontal="center" vertical="center" wrapText="1"/>
    </xf>
    <xf numFmtId="4" fontId="58" fillId="0" borderId="216" xfId="1" applyNumberFormat="1" applyFont="1" applyBorder="1" applyAlignment="1">
      <alignment horizontal="center" vertical="center" wrapText="1"/>
    </xf>
    <xf numFmtId="0" fontId="1" fillId="0" borderId="215" xfId="1" applyFont="1" applyBorder="1" applyAlignment="1">
      <alignment horizontal="justify" vertical="center" wrapText="1"/>
    </xf>
    <xf numFmtId="0" fontId="1" fillId="0" borderId="214" xfId="1" applyFont="1" applyBorder="1" applyAlignment="1">
      <alignment horizontal="justify" vertical="center" wrapText="1"/>
    </xf>
    <xf numFmtId="0" fontId="1" fillId="0" borderId="215" xfId="1" applyFont="1" applyBorder="1" applyAlignment="1">
      <alignment horizontal="center" vertical="center" wrapText="1"/>
    </xf>
    <xf numFmtId="0" fontId="1" fillId="0" borderId="214" xfId="1" applyFont="1" applyBorder="1" applyAlignment="1">
      <alignment horizontal="center" vertical="center" wrapText="1"/>
    </xf>
    <xf numFmtId="164" fontId="40" fillId="0" borderId="215" xfId="1" applyNumberFormat="1" applyFont="1" applyBorder="1" applyAlignment="1">
      <alignment horizontal="center" vertical="center" wrapText="1"/>
    </xf>
    <xf numFmtId="164" fontId="40" fillId="0" borderId="214" xfId="1" applyNumberFormat="1" applyFont="1" applyBorder="1" applyAlignment="1">
      <alignment horizontal="center" vertical="center" wrapText="1"/>
    </xf>
    <xf numFmtId="4" fontId="18" fillId="0" borderId="215" xfId="1" applyNumberFormat="1" applyFont="1" applyBorder="1" applyAlignment="1">
      <alignment horizontal="center" vertical="center" wrapText="1"/>
    </xf>
    <xf numFmtId="4" fontId="18" fillId="0" borderId="214" xfId="1" applyNumberFormat="1"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49" fontId="1" fillId="3" borderId="5" xfId="0" applyNumberFormat="1" applyFont="1" applyFill="1" applyBorder="1" applyAlignment="1">
      <alignment horizontal="justify" vertical="center" wrapText="1"/>
    </xf>
    <xf numFmtId="49" fontId="1" fillId="3" borderId="7" xfId="0" applyNumberFormat="1" applyFont="1" applyFill="1" applyBorder="1" applyAlignment="1">
      <alignment horizontal="justify" vertical="center" wrapText="1"/>
    </xf>
    <xf numFmtId="4" fontId="1" fillId="0" borderId="4" xfId="2" applyNumberFormat="1" applyFont="1" applyFill="1" applyBorder="1" applyAlignment="1">
      <alignment horizontal="center" vertical="center" wrapText="1"/>
    </xf>
    <xf numFmtId="0" fontId="56" fillId="0" borderId="0" xfId="10" applyFont="1"/>
    <xf numFmtId="0" fontId="4" fillId="2" borderId="134" xfId="0" applyFont="1" applyFill="1" applyBorder="1" applyAlignment="1">
      <alignment horizontal="center" vertical="center"/>
    </xf>
    <xf numFmtId="0" fontId="4" fillId="2" borderId="133" xfId="0" applyFont="1" applyFill="1" applyBorder="1" applyAlignment="1">
      <alignment horizontal="center" vertical="center"/>
    </xf>
    <xf numFmtId="0" fontId="4" fillId="2" borderId="131" xfId="0" applyFont="1" applyFill="1" applyBorder="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1" fillId="0" borderId="5" xfId="0" applyFont="1" applyBorder="1" applyAlignment="1">
      <alignment horizontal="left" vertical="center"/>
    </xf>
    <xf numFmtId="0" fontId="11" fillId="0" borderId="2" xfId="1" applyFont="1" applyBorder="1" applyAlignment="1">
      <alignment horizontal="center" vertical="top"/>
    </xf>
    <xf numFmtId="0" fontId="11" fillId="0" borderId="0" xfId="1" applyFont="1" applyAlignment="1">
      <alignment horizontal="center" vertical="top"/>
    </xf>
    <xf numFmtId="0" fontId="11" fillId="0" borderId="3" xfId="1" applyFont="1" applyBorder="1" applyAlignment="1">
      <alignment horizontal="center" vertical="top"/>
    </xf>
    <xf numFmtId="0" fontId="12" fillId="3" borderId="13" xfId="1" applyFont="1" applyFill="1" applyBorder="1" applyAlignment="1">
      <alignment horizontal="center" vertical="center"/>
    </xf>
    <xf numFmtId="0" fontId="12" fillId="3" borderId="14" xfId="1" applyFont="1" applyFill="1" applyBorder="1" applyAlignment="1">
      <alignment horizontal="center" vertical="center"/>
    </xf>
    <xf numFmtId="0" fontId="12" fillId="3" borderId="15" xfId="1" applyFont="1" applyFill="1" applyBorder="1" applyAlignment="1">
      <alignment horizontal="center" vertical="center"/>
    </xf>
    <xf numFmtId="0" fontId="14" fillId="8" borderId="9" xfId="1" applyFont="1" applyFill="1" applyBorder="1" applyAlignment="1">
      <alignment horizontal="left" vertical="center" wrapText="1"/>
    </xf>
    <xf numFmtId="0" fontId="15" fillId="0" borderId="9" xfId="1" applyFont="1" applyBorder="1" applyAlignment="1">
      <alignment horizontal="left" vertical="center" wrapText="1"/>
    </xf>
    <xf numFmtId="4" fontId="15" fillId="0" borderId="9" xfId="1" applyNumberFormat="1" applyFont="1" applyBorder="1" applyAlignment="1">
      <alignment horizontal="right" vertical="center" wrapText="1"/>
    </xf>
    <xf numFmtId="4" fontId="15" fillId="0" borderId="0" xfId="1" applyNumberFormat="1" applyFont="1" applyAlignment="1">
      <alignment horizontal="center" vertical="center" wrapText="1"/>
    </xf>
    <xf numFmtId="9" fontId="15" fillId="0" borderId="9" xfId="1" applyNumberFormat="1" applyFont="1" applyBorder="1" applyAlignment="1">
      <alignment horizontal="left" vertical="center" wrapText="1"/>
    </xf>
    <xf numFmtId="4" fontId="15" fillId="0" borderId="16" xfId="1" applyNumberFormat="1" applyFont="1" applyBorder="1" applyAlignment="1">
      <alignment horizontal="right" vertical="center" wrapText="1"/>
    </xf>
    <xf numFmtId="0" fontId="4" fillId="5" borderId="20"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21" xfId="0" applyFont="1" applyFill="1" applyBorder="1" applyAlignment="1">
      <alignment horizontal="center" vertical="center" wrapText="1"/>
    </xf>
    <xf numFmtId="0" fontId="14" fillId="8" borderId="16" xfId="1" applyFont="1" applyFill="1" applyBorder="1" applyAlignment="1">
      <alignment horizontal="left" vertical="center" wrapText="1"/>
    </xf>
    <xf numFmtId="0" fontId="15" fillId="0" borderId="16" xfId="1" applyFont="1" applyBorder="1" applyAlignment="1">
      <alignment horizontal="left" vertical="center" wrapText="1"/>
    </xf>
    <xf numFmtId="0" fontId="17" fillId="0" borderId="9" xfId="1" applyFont="1" applyBorder="1" applyAlignment="1">
      <alignment horizontal="left" vertical="center" wrapText="1"/>
    </xf>
    <xf numFmtId="0" fontId="17" fillId="0" borderId="16" xfId="1" applyFont="1" applyBorder="1" applyAlignment="1">
      <alignment horizontal="left" vertical="center" wrapText="1"/>
    </xf>
    <xf numFmtId="0" fontId="18" fillId="3" borderId="36" xfId="1" applyFont="1" applyFill="1" applyBorder="1" applyAlignment="1">
      <alignment horizontal="left" vertical="center" wrapText="1"/>
    </xf>
    <xf numFmtId="0" fontId="18" fillId="3" borderId="45" xfId="1" applyFont="1" applyFill="1" applyBorder="1" applyAlignment="1">
      <alignment horizontal="left" vertical="center" wrapText="1"/>
    </xf>
    <xf numFmtId="0" fontId="18" fillId="3" borderId="51" xfId="1" applyFont="1" applyFill="1" applyBorder="1" applyAlignment="1">
      <alignment horizontal="left" vertical="center" wrapText="1"/>
    </xf>
    <xf numFmtId="0" fontId="19" fillId="0" borderId="39" xfId="1" applyFont="1" applyBorder="1" applyAlignment="1">
      <alignment horizontal="center" vertical="center" wrapText="1"/>
    </xf>
    <xf numFmtId="0" fontId="19" fillId="0" borderId="46" xfId="1" applyFont="1" applyBorder="1" applyAlignment="1">
      <alignment horizontal="center" vertical="center" wrapText="1"/>
    </xf>
    <xf numFmtId="0" fontId="19" fillId="0" borderId="53" xfId="1" applyFont="1" applyBorder="1" applyAlignment="1">
      <alignment horizontal="center" vertical="center" wrapText="1"/>
    </xf>
    <xf numFmtId="0" fontId="19" fillId="0" borderId="43" xfId="1" applyFont="1" applyBorder="1" applyAlignment="1">
      <alignment horizontal="left" vertical="center" wrapText="1"/>
    </xf>
    <xf numFmtId="0" fontId="19" fillId="0" borderId="48" xfId="1" applyFont="1" applyBorder="1" applyAlignment="1">
      <alignment horizontal="left" vertical="center" wrapText="1"/>
    </xf>
    <xf numFmtId="0" fontId="19" fillId="0" borderId="55" xfId="1" applyFont="1" applyBorder="1" applyAlignment="1">
      <alignment horizontal="left" vertical="center" wrapText="1"/>
    </xf>
    <xf numFmtId="4" fontId="15" fillId="0" borderId="44" xfId="1" applyNumberFormat="1" applyFont="1" applyBorder="1" applyAlignment="1">
      <alignment horizontal="right" vertical="center" wrapText="1"/>
    </xf>
    <xf numFmtId="4" fontId="15" fillId="0" borderId="45" xfId="1" applyNumberFormat="1" applyFont="1" applyBorder="1" applyAlignment="1">
      <alignment horizontal="right" vertical="center" wrapText="1"/>
    </xf>
    <xf numFmtId="4" fontId="15" fillId="0" borderId="51" xfId="1" applyNumberFormat="1" applyFont="1" applyBorder="1" applyAlignment="1">
      <alignment horizontal="right" vertical="center" wrapText="1"/>
    </xf>
    <xf numFmtId="4" fontId="15" fillId="0" borderId="43" xfId="1" applyNumberFormat="1" applyFont="1" applyBorder="1" applyAlignment="1">
      <alignment horizontal="right" vertical="center" wrapText="1"/>
    </xf>
    <xf numFmtId="4" fontId="15" fillId="0" borderId="48" xfId="1" applyNumberFormat="1" applyFont="1" applyBorder="1" applyAlignment="1">
      <alignment horizontal="right" vertical="center" wrapText="1"/>
    </xf>
    <xf numFmtId="4" fontId="15" fillId="0" borderId="55" xfId="1" applyNumberFormat="1" applyFont="1" applyBorder="1" applyAlignment="1">
      <alignment horizontal="right"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164" fontId="3" fillId="4" borderId="26" xfId="0" applyNumberFormat="1" applyFont="1" applyFill="1" applyBorder="1" applyAlignment="1">
      <alignment horizontal="center" vertical="center" wrapText="1"/>
    </xf>
    <xf numFmtId="164" fontId="3" fillId="4" borderId="27" xfId="0" applyNumberFormat="1" applyFont="1" applyFill="1" applyBorder="1" applyAlignment="1">
      <alignment horizontal="center" vertical="center" wrapText="1"/>
    </xf>
    <xf numFmtId="0" fontId="3" fillId="6" borderId="7" xfId="0" applyFont="1" applyFill="1" applyBorder="1" applyAlignment="1">
      <alignment horizontal="center" vertical="center" wrapText="1"/>
    </xf>
    <xf numFmtId="164" fontId="3" fillId="4" borderId="7" xfId="0" applyNumberFormat="1" applyFont="1" applyFill="1" applyBorder="1" applyAlignment="1">
      <alignment horizontal="center" vertical="center" wrapText="1"/>
    </xf>
    <xf numFmtId="164" fontId="3" fillId="4" borderId="6" xfId="2" applyFont="1" applyFill="1" applyBorder="1" applyAlignment="1">
      <alignment horizontal="center" vertical="center" wrapText="1"/>
    </xf>
    <xf numFmtId="164" fontId="3" fillId="4" borderId="7" xfId="2" applyFont="1" applyFill="1" applyBorder="1" applyAlignment="1">
      <alignment horizontal="center" vertical="center" wrapText="1"/>
    </xf>
    <xf numFmtId="0" fontId="18" fillId="0" borderId="36" xfId="1" applyFont="1" applyBorder="1" applyAlignment="1">
      <alignment horizontal="justify" vertical="center" wrapText="1"/>
    </xf>
    <xf numFmtId="0" fontId="18" fillId="0" borderId="45" xfId="1" applyFont="1" applyBorder="1" applyAlignment="1">
      <alignment horizontal="justify" vertical="center" wrapText="1"/>
    </xf>
    <xf numFmtId="0" fontId="18" fillId="0" borderId="51" xfId="1" applyFont="1" applyBorder="1" applyAlignment="1">
      <alignment horizontal="justify" vertical="center" wrapText="1"/>
    </xf>
    <xf numFmtId="0" fontId="18" fillId="0" borderId="37" xfId="1" applyFont="1" applyBorder="1" applyAlignment="1">
      <alignment horizontal="justify" vertical="center" wrapText="1"/>
    </xf>
    <xf numFmtId="0" fontId="18" fillId="0" borderId="12" xfId="1" applyFont="1" applyBorder="1" applyAlignment="1">
      <alignment horizontal="justify" vertical="center" wrapText="1"/>
    </xf>
    <xf numFmtId="0" fontId="18" fillId="0" borderId="38" xfId="1" applyFont="1" applyBorder="1" applyAlignment="1">
      <alignment horizontal="justify" vertical="center" wrapText="1"/>
    </xf>
    <xf numFmtId="0" fontId="18" fillId="0" borderId="10" xfId="1" applyFont="1" applyBorder="1" applyAlignment="1">
      <alignment horizontal="justify" vertical="center" wrapText="1"/>
    </xf>
    <xf numFmtId="0" fontId="18" fillId="0" borderId="0" xfId="1" applyFont="1" applyAlignment="1">
      <alignment horizontal="center" vertical="center" wrapText="1"/>
    </xf>
    <xf numFmtId="0" fontId="18" fillId="0" borderId="63" xfId="1" applyFont="1" applyBorder="1" applyAlignment="1">
      <alignment horizontal="center" vertical="center" wrapText="1"/>
    </xf>
    <xf numFmtId="4" fontId="20" fillId="0" borderId="42" xfId="1" applyNumberFormat="1" applyFont="1" applyBorder="1" applyAlignment="1">
      <alignment horizontal="right" vertical="center" wrapText="1"/>
    </xf>
    <xf numFmtId="4" fontId="20" fillId="0" borderId="49" xfId="1" applyNumberFormat="1" applyFont="1" applyBorder="1" applyAlignment="1">
      <alignment horizontal="right" vertical="center" wrapText="1"/>
    </xf>
    <xf numFmtId="4" fontId="20" fillId="0" borderId="47" xfId="1" applyNumberFormat="1" applyFont="1" applyBorder="1" applyAlignment="1">
      <alignment horizontal="right" vertical="center" wrapText="1"/>
    </xf>
    <xf numFmtId="4" fontId="18" fillId="0" borderId="40" xfId="1" applyNumberFormat="1" applyFont="1" applyBorder="1" applyAlignment="1">
      <alignment horizontal="right" vertical="center" wrapText="1"/>
    </xf>
    <xf numFmtId="4" fontId="18" fillId="0" borderId="52" xfId="1" applyNumberFormat="1" applyFont="1" applyBorder="1" applyAlignment="1">
      <alignment horizontal="right" vertical="center" wrapText="1"/>
    </xf>
    <xf numFmtId="4" fontId="18" fillId="0" borderId="62" xfId="1" applyNumberFormat="1" applyFont="1" applyBorder="1" applyAlignment="1">
      <alignment horizontal="right" vertical="center" wrapText="1"/>
    </xf>
    <xf numFmtId="0" fontId="18" fillId="0" borderId="56" xfId="1" applyFont="1" applyBorder="1" applyAlignment="1">
      <alignment horizontal="justify" vertical="center" wrapText="1"/>
    </xf>
    <xf numFmtId="0" fontId="18" fillId="0" borderId="59" xfId="1" applyFont="1" applyBorder="1" applyAlignment="1">
      <alignment horizontal="justify" vertical="center" wrapText="1"/>
    </xf>
    <xf numFmtId="0" fontId="18" fillId="0" borderId="3" xfId="1" applyFont="1" applyBorder="1" applyAlignment="1">
      <alignment horizontal="justify" vertical="center" wrapText="1"/>
    </xf>
    <xf numFmtId="0" fontId="18" fillId="0" borderId="60" xfId="1" applyFont="1" applyBorder="1" applyAlignment="1">
      <alignment horizontal="justify" vertical="center" wrapText="1"/>
    </xf>
    <xf numFmtId="0" fontId="20" fillId="0" borderId="57" xfId="1" applyFont="1" applyBorder="1" applyAlignment="1">
      <alignment horizontal="justify" vertical="center" wrapText="1"/>
    </xf>
    <xf numFmtId="0" fontId="20" fillId="0" borderId="56" xfId="1" applyFont="1" applyBorder="1" applyAlignment="1">
      <alignment horizontal="justify" vertical="center" wrapText="1"/>
    </xf>
    <xf numFmtId="0" fontId="20" fillId="0" borderId="59" xfId="1" applyFont="1" applyBorder="1" applyAlignment="1">
      <alignment horizontal="justify" vertical="center" wrapText="1"/>
    </xf>
    <xf numFmtId="0" fontId="18" fillId="0" borderId="42"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61" xfId="1" applyFont="1" applyBorder="1" applyAlignment="1">
      <alignment horizontal="center" vertical="center" wrapText="1"/>
    </xf>
    <xf numFmtId="0" fontId="18" fillId="0" borderId="40" xfId="1" applyFont="1" applyBorder="1" applyAlignment="1">
      <alignment horizontal="justify" vertical="center" wrapText="1"/>
    </xf>
    <xf numFmtId="0" fontId="18" fillId="0" borderId="52" xfId="1" applyFont="1" applyBorder="1" applyAlignment="1">
      <alignment horizontal="justify" vertical="center" wrapText="1"/>
    </xf>
    <xf numFmtId="0" fontId="18" fillId="0" borderId="62" xfId="1" applyFont="1" applyBorder="1" applyAlignment="1">
      <alignment horizontal="justify" vertical="center" wrapText="1"/>
    </xf>
    <xf numFmtId="0" fontId="18" fillId="0" borderId="2" xfId="1" applyFont="1" applyBorder="1" applyAlignment="1">
      <alignment vertical="center" wrapText="1"/>
    </xf>
    <xf numFmtId="0" fontId="18" fillId="0" borderId="54" xfId="1" applyFont="1" applyBorder="1" applyAlignment="1">
      <alignment horizontal="center" vertical="center" wrapText="1"/>
    </xf>
    <xf numFmtId="4" fontId="18" fillId="0" borderId="42" xfId="3" applyNumberFormat="1" applyFont="1" applyBorder="1" applyAlignment="1">
      <alignment horizontal="right" vertical="center" wrapText="1"/>
    </xf>
    <xf numFmtId="4" fontId="18" fillId="0" borderId="49" xfId="3" applyNumberFormat="1" applyFont="1" applyBorder="1" applyAlignment="1">
      <alignment horizontal="right" vertical="center" wrapText="1"/>
    </xf>
    <xf numFmtId="4" fontId="18" fillId="0" borderId="47" xfId="3" applyNumberFormat="1" applyFont="1" applyBorder="1" applyAlignment="1">
      <alignment horizontal="right" vertical="center" wrapText="1"/>
    </xf>
    <xf numFmtId="4" fontId="18" fillId="0" borderId="40" xfId="3" applyNumberFormat="1" applyFont="1" applyBorder="1" applyAlignment="1">
      <alignment horizontal="right" vertical="center" wrapText="1"/>
    </xf>
    <xf numFmtId="4" fontId="18" fillId="0" borderId="52" xfId="3" applyNumberFormat="1" applyFont="1" applyBorder="1" applyAlignment="1">
      <alignment horizontal="right" vertical="center" wrapText="1"/>
    </xf>
    <xf numFmtId="0" fontId="18" fillId="0" borderId="81" xfId="3" applyFont="1" applyBorder="1" applyAlignment="1">
      <alignment horizontal="left" vertical="center" wrapText="1"/>
    </xf>
    <xf numFmtId="0" fontId="18" fillId="0" borderId="85" xfId="3" applyFont="1" applyBorder="1" applyAlignment="1">
      <alignment horizontal="left" vertical="center" wrapText="1"/>
    </xf>
    <xf numFmtId="0" fontId="18" fillId="0" borderId="86" xfId="3" applyFont="1" applyBorder="1" applyAlignment="1">
      <alignment horizontal="left" vertical="center" wrapText="1"/>
    </xf>
    <xf numFmtId="0" fontId="18" fillId="0" borderId="54" xfId="3" applyFont="1" applyBorder="1" applyAlignment="1">
      <alignment horizontal="center" vertical="center" wrapText="1"/>
    </xf>
    <xf numFmtId="0" fontId="18" fillId="0" borderId="0" xfId="3" applyFont="1" applyAlignment="1">
      <alignment horizontal="center" vertical="center" wrapText="1"/>
    </xf>
    <xf numFmtId="0" fontId="18" fillId="0" borderId="42" xfId="3" applyFont="1" applyBorder="1" applyAlignment="1">
      <alignment horizontal="left" vertical="center" wrapText="1"/>
    </xf>
    <xf numFmtId="0" fontId="18" fillId="0" borderId="49" xfId="3" applyFont="1" applyBorder="1" applyAlignment="1">
      <alignment horizontal="left" vertical="center" wrapText="1"/>
    </xf>
    <xf numFmtId="0" fontId="22" fillId="3" borderId="45" xfId="1" applyFont="1" applyFill="1" applyBorder="1" applyAlignment="1">
      <alignment horizontal="left" vertical="center" wrapText="1"/>
    </xf>
    <xf numFmtId="0" fontId="22" fillId="3" borderId="68" xfId="1" applyFont="1" applyFill="1" applyBorder="1" applyAlignment="1">
      <alignment horizontal="left" vertical="center" wrapText="1"/>
    </xf>
    <xf numFmtId="0" fontId="18" fillId="0" borderId="64" xfId="1" applyFont="1" applyBorder="1" applyAlignment="1">
      <alignment horizontal="justify" vertical="center" wrapText="1"/>
    </xf>
    <xf numFmtId="0" fontId="22" fillId="0" borderId="37" xfId="1" applyFont="1" applyBorder="1" applyAlignment="1">
      <alignment horizontal="justify" vertical="center" wrapText="1"/>
    </xf>
    <xf numFmtId="0" fontId="22" fillId="0" borderId="69" xfId="1" applyFont="1" applyBorder="1" applyAlignment="1">
      <alignment horizontal="justify" vertical="center" wrapText="1"/>
    </xf>
    <xf numFmtId="0" fontId="22" fillId="0" borderId="65" xfId="1" applyFont="1" applyBorder="1" applyAlignment="1">
      <alignment vertical="center" wrapText="1"/>
    </xf>
    <xf numFmtId="0" fontId="22" fillId="0" borderId="2" xfId="1" applyFont="1" applyBorder="1" applyAlignment="1">
      <alignment vertical="center" wrapText="1"/>
    </xf>
    <xf numFmtId="0" fontId="22" fillId="0" borderId="70" xfId="1" applyFont="1" applyBorder="1" applyAlignment="1">
      <alignment vertical="center" wrapText="1"/>
    </xf>
    <xf numFmtId="0" fontId="18" fillId="0" borderId="41" xfId="1" applyFont="1" applyBorder="1" applyAlignment="1">
      <alignment horizontal="center" vertical="center" wrapText="1"/>
    </xf>
    <xf numFmtId="0" fontId="18" fillId="0" borderId="50" xfId="1" applyFont="1" applyBorder="1" applyAlignment="1">
      <alignment horizontal="center" vertical="center" wrapText="1"/>
    </xf>
    <xf numFmtId="0" fontId="18" fillId="3" borderId="0" xfId="1" applyFont="1" applyFill="1" applyAlignment="1">
      <alignment horizontal="center" vertical="center" wrapText="1"/>
    </xf>
    <xf numFmtId="0" fontId="18" fillId="0" borderId="71" xfId="3" applyFont="1" applyBorder="1" applyAlignment="1">
      <alignment horizontal="justify" vertical="center" wrapText="1"/>
    </xf>
    <xf numFmtId="0" fontId="18" fillId="0" borderId="56" xfId="3" applyFont="1" applyBorder="1" applyAlignment="1">
      <alignment horizontal="justify" vertical="center" wrapText="1"/>
    </xf>
    <xf numFmtId="0" fontId="18" fillId="0" borderId="59" xfId="3" applyFont="1" applyBorder="1" applyAlignment="1">
      <alignment horizontal="justify" vertical="center" wrapText="1"/>
    </xf>
    <xf numFmtId="0" fontId="18" fillId="0" borderId="72" xfId="3" applyFont="1" applyBorder="1" applyAlignment="1">
      <alignment horizontal="justify" vertical="center" wrapText="1"/>
    </xf>
    <xf numFmtId="0" fontId="18" fillId="0" borderId="37" xfId="3" applyFont="1" applyBorder="1" applyAlignment="1">
      <alignment horizontal="justify" vertical="center" wrapText="1"/>
    </xf>
    <xf numFmtId="0" fontId="18" fillId="0" borderId="69" xfId="3" applyFont="1" applyBorder="1" applyAlignment="1">
      <alignment horizontal="justify" vertical="center" wrapText="1"/>
    </xf>
    <xf numFmtId="0" fontId="18" fillId="0" borderId="73" xfId="3" applyFont="1" applyBorder="1" applyAlignment="1">
      <alignment horizontal="justify" vertical="center" wrapText="1"/>
    </xf>
    <xf numFmtId="0" fontId="18" fillId="0" borderId="38" xfId="3" applyFont="1" applyBorder="1" applyAlignment="1">
      <alignment horizontal="justify" vertical="center" wrapText="1"/>
    </xf>
    <xf numFmtId="0" fontId="18" fillId="0" borderId="78" xfId="3" applyFont="1" applyBorder="1" applyAlignment="1">
      <alignment horizontal="justify" vertical="center" wrapText="1"/>
    </xf>
    <xf numFmtId="0" fontId="18" fillId="0" borderId="63" xfId="3" applyFont="1" applyBorder="1" applyAlignment="1">
      <alignment horizontal="center" vertical="center" wrapText="1"/>
    </xf>
    <xf numFmtId="0" fontId="18" fillId="0" borderId="54" xfId="3" applyFont="1" applyBorder="1" applyAlignment="1">
      <alignment horizontal="justify" vertical="center" wrapText="1"/>
    </xf>
    <xf numFmtId="0" fontId="18" fillId="0" borderId="61" xfId="3" applyFont="1" applyBorder="1" applyAlignment="1">
      <alignment horizontal="justify" vertical="center" wrapText="1"/>
    </xf>
    <xf numFmtId="0" fontId="18" fillId="0" borderId="50" xfId="3" applyFont="1" applyBorder="1" applyAlignment="1">
      <alignment horizontal="justify" vertical="center" wrapText="1"/>
    </xf>
    <xf numFmtId="0" fontId="18" fillId="0" borderId="42" xfId="3" applyFont="1" applyBorder="1" applyAlignment="1">
      <alignment vertical="center" wrapText="1"/>
    </xf>
    <xf numFmtId="0" fontId="18" fillId="0" borderId="49" xfId="3" applyFont="1" applyBorder="1" applyAlignment="1">
      <alignment vertical="center" wrapText="1"/>
    </xf>
    <xf numFmtId="0" fontId="18" fillId="0" borderId="47" xfId="3" applyFont="1" applyBorder="1" applyAlignment="1">
      <alignment vertical="center" wrapText="1"/>
    </xf>
    <xf numFmtId="4" fontId="18" fillId="0" borderId="41" xfId="3" applyNumberFormat="1" applyFont="1" applyBorder="1" applyAlignment="1">
      <alignment horizontal="right" vertical="center" wrapText="1"/>
    </xf>
    <xf numFmtId="4" fontId="18" fillId="0" borderId="61" xfId="3" applyNumberFormat="1" applyFont="1" applyBorder="1" applyAlignment="1">
      <alignment horizontal="right" vertical="center" wrapText="1"/>
    </xf>
    <xf numFmtId="4" fontId="18" fillId="0" borderId="50" xfId="3" applyNumberFormat="1" applyFont="1" applyBorder="1" applyAlignment="1">
      <alignment horizontal="right" vertical="center" wrapText="1"/>
    </xf>
    <xf numFmtId="0" fontId="4" fillId="5" borderId="50" xfId="0" applyFont="1" applyFill="1" applyBorder="1" applyAlignment="1">
      <alignment horizontal="center" vertical="center" wrapText="1"/>
    </xf>
    <xf numFmtId="0" fontId="18" fillId="3" borderId="88" xfId="3" applyFont="1" applyFill="1" applyBorder="1" applyAlignment="1">
      <alignment horizontal="justify" vertical="center" wrapText="1"/>
    </xf>
    <xf numFmtId="0" fontId="18" fillId="3" borderId="90" xfId="3" applyFont="1" applyFill="1" applyBorder="1" applyAlignment="1">
      <alignment horizontal="justify" vertical="center" wrapText="1"/>
    </xf>
    <xf numFmtId="0" fontId="18" fillId="3" borderId="96" xfId="3" applyFont="1" applyFill="1" applyBorder="1" applyAlignment="1">
      <alignment horizontal="justify" vertical="center" wrapText="1"/>
    </xf>
    <xf numFmtId="0" fontId="18" fillId="0" borderId="89" xfId="3" applyFont="1" applyBorder="1" applyAlignment="1">
      <alignment vertical="center" wrapText="1"/>
    </xf>
    <xf numFmtId="0" fontId="18" fillId="0" borderId="91" xfId="3" applyFont="1" applyBorder="1" applyAlignment="1">
      <alignment vertical="center" wrapText="1"/>
    </xf>
    <xf numFmtId="0" fontId="18" fillId="0" borderId="97" xfId="3" applyFont="1" applyBorder="1" applyAlignment="1">
      <alignment vertical="center" wrapText="1"/>
    </xf>
    <xf numFmtId="9" fontId="18" fillId="0" borderId="65" xfId="3" applyNumberFormat="1" applyFont="1" applyBorder="1" applyAlignment="1">
      <alignment horizontal="center" vertical="center" wrapText="1"/>
    </xf>
    <xf numFmtId="9" fontId="18" fillId="0" borderId="2" xfId="3" applyNumberFormat="1" applyFont="1" applyBorder="1" applyAlignment="1">
      <alignment horizontal="center" vertical="center" wrapText="1"/>
    </xf>
    <xf numFmtId="0" fontId="18" fillId="0" borderId="70" xfId="3" applyFont="1" applyBorder="1" applyAlignment="1">
      <alignment horizontal="center" vertical="center" wrapText="1"/>
    </xf>
    <xf numFmtId="0" fontId="18" fillId="0" borderId="40" xfId="3" applyFont="1" applyBorder="1" applyAlignment="1">
      <alignment horizontal="center" vertical="center" wrapText="1"/>
    </xf>
    <xf numFmtId="0" fontId="18" fillId="0" borderId="52" xfId="3" applyFont="1" applyBorder="1" applyAlignment="1">
      <alignment horizontal="center" vertical="center" wrapText="1"/>
    </xf>
    <xf numFmtId="0" fontId="18" fillId="0" borderId="62" xfId="3" applyFont="1" applyBorder="1" applyAlignment="1">
      <alignment horizontal="center" vertical="center" wrapText="1"/>
    </xf>
    <xf numFmtId="164" fontId="3" fillId="4" borderId="76" xfId="0" applyNumberFormat="1" applyFont="1" applyFill="1" applyBorder="1" applyAlignment="1">
      <alignment horizontal="center" vertical="center" wrapText="1"/>
    </xf>
    <xf numFmtId="0" fontId="3" fillId="6" borderId="100" xfId="0" applyFont="1" applyFill="1" applyBorder="1" applyAlignment="1">
      <alignment horizontal="center" vertical="center" wrapText="1"/>
    </xf>
    <xf numFmtId="4" fontId="15" fillId="0" borderId="36" xfId="1" applyNumberFormat="1" applyFont="1" applyBorder="1" applyAlignment="1">
      <alignment horizontal="right" vertical="center" wrapText="1"/>
    </xf>
    <xf numFmtId="4" fontId="15" fillId="0" borderId="68" xfId="1" applyNumberFormat="1" applyFont="1" applyBorder="1" applyAlignment="1">
      <alignment horizontal="right" vertical="center" wrapText="1"/>
    </xf>
    <xf numFmtId="4" fontId="15" fillId="0" borderId="107" xfId="1" applyNumberFormat="1" applyFont="1" applyBorder="1" applyAlignment="1">
      <alignment horizontal="right" vertical="center" wrapText="1"/>
    </xf>
    <xf numFmtId="0" fontId="4" fillId="2" borderId="54" xfId="0" applyFont="1" applyFill="1" applyBorder="1" applyAlignment="1">
      <alignment horizontal="center" vertical="center"/>
    </xf>
    <xf numFmtId="0" fontId="4" fillId="2" borderId="40" xfId="0" applyFont="1" applyFill="1" applyBorder="1" applyAlignment="1">
      <alignment horizontal="center" vertical="center"/>
    </xf>
    <xf numFmtId="0" fontId="4" fillId="5" borderId="108"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102"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18" fillId="3" borderId="36" xfId="3" applyFont="1" applyFill="1" applyBorder="1" applyAlignment="1">
      <alignment horizontal="justify" vertical="center" wrapText="1"/>
    </xf>
    <xf numFmtId="0" fontId="18" fillId="3" borderId="45" xfId="3" applyFont="1" applyFill="1" applyBorder="1" applyAlignment="1">
      <alignment horizontal="justify" vertical="center" wrapText="1"/>
    </xf>
    <xf numFmtId="0" fontId="18" fillId="3" borderId="68" xfId="3" applyFont="1" applyFill="1" applyBorder="1" applyAlignment="1">
      <alignment horizontal="justify" vertical="center" wrapText="1"/>
    </xf>
    <xf numFmtId="0" fontId="18" fillId="0" borderId="64" xfId="1" applyFont="1" applyBorder="1" applyAlignment="1">
      <alignment horizontal="center" vertical="center" wrapText="1"/>
    </xf>
    <xf numFmtId="0" fontId="18" fillId="0" borderId="37" xfId="1" applyFont="1" applyBorder="1" applyAlignment="1">
      <alignment horizontal="center" vertical="center" wrapText="1"/>
    </xf>
    <xf numFmtId="0" fontId="18" fillId="0" borderId="69" xfId="1" applyFont="1" applyBorder="1" applyAlignment="1">
      <alignment horizontal="center" vertical="center" wrapText="1"/>
    </xf>
    <xf numFmtId="9" fontId="18" fillId="0" borderId="83" xfId="1" applyNumberFormat="1" applyFont="1" applyBorder="1" applyAlignment="1">
      <alignment horizontal="center" vertical="center" wrapText="1"/>
    </xf>
    <xf numFmtId="0" fontId="18" fillId="0" borderId="38" xfId="1" applyFont="1" applyBorder="1" applyAlignment="1">
      <alignment horizontal="center" vertical="center" wrapText="1"/>
    </xf>
    <xf numFmtId="0" fontId="18" fillId="0" borderId="78" xfId="1" applyFont="1" applyBorder="1" applyAlignment="1">
      <alignment horizontal="center" vertical="center" wrapText="1"/>
    </xf>
    <xf numFmtId="0" fontId="18" fillId="0" borderId="68" xfId="1" applyFont="1" applyBorder="1" applyAlignment="1">
      <alignment horizontal="justify" vertical="center" wrapText="1"/>
    </xf>
    <xf numFmtId="0" fontId="18" fillId="0" borderId="36" xfId="1" applyFont="1" applyBorder="1" applyAlignment="1">
      <alignment horizontal="center" vertical="center" wrapText="1"/>
    </xf>
    <xf numFmtId="0" fontId="18" fillId="0" borderId="45" xfId="1" applyFont="1" applyBorder="1" applyAlignment="1">
      <alignment horizontal="center" vertical="center" wrapText="1"/>
    </xf>
    <xf numFmtId="0" fontId="18" fillId="0" borderId="68" xfId="1" applyFont="1" applyBorder="1" applyAlignment="1">
      <alignment horizontal="center" vertical="center" wrapText="1"/>
    </xf>
    <xf numFmtId="0" fontId="18" fillId="3" borderId="102" xfId="1" applyFont="1" applyFill="1" applyBorder="1" applyAlignment="1">
      <alignment horizontal="left" vertical="center" wrapText="1"/>
    </xf>
    <xf numFmtId="0" fontId="18" fillId="3" borderId="103" xfId="1" applyFont="1" applyFill="1" applyBorder="1" applyAlignment="1">
      <alignment horizontal="left" vertical="center" wrapText="1"/>
    </xf>
    <xf numFmtId="0" fontId="18" fillId="3" borderId="106" xfId="1" applyFont="1" applyFill="1" applyBorder="1" applyAlignment="1">
      <alignment horizontal="left" vertical="center" wrapText="1"/>
    </xf>
    <xf numFmtId="0" fontId="3" fillId="4" borderId="67" xfId="0" applyFont="1" applyFill="1" applyBorder="1" applyAlignment="1">
      <alignment horizontal="center" vertical="center" wrapText="1"/>
    </xf>
    <xf numFmtId="164" fontId="3" fillId="4" borderId="109" xfId="0" applyNumberFormat="1" applyFont="1" applyFill="1" applyBorder="1" applyAlignment="1">
      <alignment horizontal="center" vertical="center" wrapText="1"/>
    </xf>
    <xf numFmtId="164" fontId="3" fillId="4" borderId="79" xfId="0" applyNumberFormat="1" applyFont="1" applyFill="1" applyBorder="1" applyAlignment="1">
      <alignment horizontal="center" vertical="center" wrapText="1"/>
    </xf>
    <xf numFmtId="164" fontId="3" fillId="4" borderId="105" xfId="0" applyNumberFormat="1" applyFont="1" applyFill="1" applyBorder="1" applyAlignment="1">
      <alignment horizontal="center" vertical="center" wrapText="1"/>
    </xf>
    <xf numFmtId="164" fontId="3" fillId="4" borderId="76" xfId="2" applyFont="1" applyFill="1" applyBorder="1" applyAlignment="1">
      <alignment horizontal="center" vertical="center" wrapText="1"/>
    </xf>
    <xf numFmtId="0" fontId="18" fillId="3" borderId="90" xfId="1" applyFont="1" applyFill="1" applyBorder="1" applyAlignment="1">
      <alignment horizontal="left" vertical="center" wrapText="1"/>
    </xf>
    <xf numFmtId="0" fontId="18" fillId="3" borderId="96" xfId="1" applyFont="1" applyFill="1" applyBorder="1" applyAlignment="1">
      <alignment horizontal="left" vertical="center" wrapText="1"/>
    </xf>
    <xf numFmtId="0" fontId="18" fillId="0" borderId="40" xfId="1" applyFont="1" applyBorder="1" applyAlignment="1">
      <alignment horizontal="center" vertical="center" wrapText="1"/>
    </xf>
    <xf numFmtId="0" fontId="18" fillId="0" borderId="52" xfId="1" applyFont="1" applyBorder="1" applyAlignment="1">
      <alignment horizontal="center" vertical="center" wrapText="1"/>
    </xf>
    <xf numFmtId="0" fontId="18" fillId="0" borderId="62" xfId="1" applyFont="1" applyBorder="1" applyAlignment="1">
      <alignment horizontal="center" vertical="center" wrapText="1"/>
    </xf>
    <xf numFmtId="0" fontId="18" fillId="3" borderId="40" xfId="1" applyFont="1" applyFill="1" applyBorder="1" applyAlignment="1">
      <alignment horizontal="center" vertical="center" wrapText="1"/>
    </xf>
    <xf numFmtId="0" fontId="18" fillId="3" borderId="52" xfId="1" applyFont="1" applyFill="1" applyBorder="1" applyAlignment="1">
      <alignment horizontal="center" vertical="center" wrapText="1"/>
    </xf>
    <xf numFmtId="0" fontId="18" fillId="3" borderId="62" xfId="1" applyFont="1" applyFill="1" applyBorder="1" applyAlignment="1">
      <alignment horizontal="center" vertical="center" wrapText="1"/>
    </xf>
    <xf numFmtId="4" fontId="18" fillId="0" borderId="39" xfId="1" applyNumberFormat="1" applyFont="1" applyBorder="1" applyAlignment="1">
      <alignment horizontal="right" vertical="center" wrapText="1"/>
    </xf>
    <xf numFmtId="4" fontId="18" fillId="0" borderId="111" xfId="1" applyNumberFormat="1" applyFont="1" applyBorder="1" applyAlignment="1">
      <alignment horizontal="right" vertical="center" wrapText="1"/>
    </xf>
    <xf numFmtId="4" fontId="15" fillId="0" borderId="42" xfId="1" applyNumberFormat="1" applyFont="1" applyBorder="1" applyAlignment="1">
      <alignment horizontal="right" vertical="center" wrapText="1"/>
    </xf>
    <xf numFmtId="4" fontId="15" fillId="0" borderId="47" xfId="1" applyNumberFormat="1" applyFont="1" applyBorder="1" applyAlignment="1">
      <alignment horizontal="right" vertical="center" wrapText="1"/>
    </xf>
    <xf numFmtId="0" fontId="18" fillId="0" borderId="42" xfId="1" applyFont="1" applyBorder="1" applyAlignment="1">
      <alignment horizontal="left" vertical="center" wrapText="1"/>
    </xf>
    <xf numFmtId="0" fontId="18" fillId="0" borderId="49" xfId="1" applyFont="1" applyBorder="1" applyAlignment="1">
      <alignment horizontal="left" vertical="center" wrapText="1"/>
    </xf>
    <xf numFmtId="0" fontId="18" fillId="0" borderId="47" xfId="1" applyFont="1" applyBorder="1" applyAlignment="1">
      <alignment horizontal="left" vertical="center" wrapText="1"/>
    </xf>
    <xf numFmtId="9" fontId="18" fillId="0" borderId="38" xfId="1" applyNumberFormat="1" applyFont="1" applyBorder="1" applyAlignment="1">
      <alignment horizontal="center" vertical="center" wrapText="1"/>
    </xf>
    <xf numFmtId="0" fontId="18" fillId="0" borderId="47" xfId="1" applyFont="1" applyBorder="1" applyAlignment="1">
      <alignment horizontal="center" vertical="center" wrapText="1"/>
    </xf>
    <xf numFmtId="0" fontId="23" fillId="3" borderId="54" xfId="1"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63" xfId="1" applyFont="1" applyFill="1" applyBorder="1" applyAlignment="1">
      <alignment horizontal="center" vertical="center" wrapText="1"/>
    </xf>
    <xf numFmtId="4" fontId="18" fillId="0" borderId="42" xfId="4" applyNumberFormat="1" applyFont="1" applyFill="1" applyBorder="1" applyAlignment="1">
      <alignment horizontal="right" vertical="center" wrapText="1"/>
    </xf>
    <xf numFmtId="4" fontId="18" fillId="0" borderId="49" xfId="4" applyNumberFormat="1" applyFont="1" applyFill="1" applyBorder="1" applyAlignment="1">
      <alignment horizontal="right" vertical="center" wrapText="1"/>
    </xf>
    <xf numFmtId="4" fontId="18" fillId="0" borderId="47" xfId="4" applyNumberFormat="1" applyFont="1" applyFill="1" applyBorder="1" applyAlignment="1">
      <alignment horizontal="right" vertical="center" wrapText="1"/>
    </xf>
    <xf numFmtId="0" fontId="18" fillId="3" borderId="91" xfId="1" applyFont="1" applyFill="1" applyBorder="1" applyAlignment="1">
      <alignment horizontal="left" vertical="center" wrapText="1"/>
    </xf>
    <xf numFmtId="0" fontId="23" fillId="0" borderId="42" xfId="1" applyFont="1" applyBorder="1" applyAlignment="1">
      <alignment horizontal="center" vertical="center" wrapText="1"/>
    </xf>
    <xf numFmtId="0" fontId="23" fillId="0" borderId="49" xfId="1" applyFont="1" applyBorder="1" applyAlignment="1">
      <alignment horizontal="center" vertical="center" wrapText="1"/>
    </xf>
    <xf numFmtId="0" fontId="23" fillId="0" borderId="47" xfId="1" applyFont="1" applyBorder="1" applyAlignment="1">
      <alignment horizontal="center" vertical="center" wrapText="1"/>
    </xf>
    <xf numFmtId="0" fontId="24" fillId="10" borderId="113" xfId="1" applyFont="1" applyFill="1" applyBorder="1" applyAlignment="1">
      <alignment horizontal="center" vertical="center" wrapText="1"/>
    </xf>
    <xf numFmtId="0" fontId="24" fillId="10" borderId="115" xfId="1" applyFont="1" applyFill="1" applyBorder="1" applyAlignment="1">
      <alignment horizontal="center" vertical="center" wrapText="1"/>
    </xf>
    <xf numFmtId="0" fontId="24" fillId="10" borderId="116" xfId="1" applyFont="1" applyFill="1" applyBorder="1" applyAlignment="1">
      <alignment horizontal="center" vertical="center" wrapText="1"/>
    </xf>
    <xf numFmtId="0" fontId="18" fillId="0" borderId="108"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08" xfId="1" applyFont="1" applyBorder="1" applyAlignment="1">
      <alignment horizontal="justify" vertical="center" wrapText="1"/>
    </xf>
    <xf numFmtId="0" fontId="18" fillId="0" borderId="106" xfId="1" applyFont="1" applyBorder="1" applyAlignment="1">
      <alignment horizontal="justify" vertical="center" wrapText="1"/>
    </xf>
    <xf numFmtId="0" fontId="18" fillId="3" borderId="88" xfId="1" applyFont="1" applyFill="1" applyBorder="1" applyAlignment="1">
      <alignment horizontal="left" vertical="center" wrapText="1"/>
    </xf>
    <xf numFmtId="4" fontId="18" fillId="0" borderId="43" xfId="1" applyNumberFormat="1" applyFont="1" applyBorder="1" applyAlignment="1">
      <alignment horizontal="right" vertical="center" wrapText="1"/>
    </xf>
    <xf numFmtId="4" fontId="18" fillId="0" borderId="107" xfId="1" applyNumberFormat="1" applyFont="1" applyBorder="1" applyAlignment="1">
      <alignment horizontal="right" vertical="center" wrapText="1"/>
    </xf>
    <xf numFmtId="0" fontId="18" fillId="0" borderId="117" xfId="1" applyFont="1" applyBorder="1" applyAlignment="1">
      <alignment horizontal="left" vertical="center" wrapText="1"/>
    </xf>
    <xf numFmtId="0" fontId="18" fillId="0" borderId="118" xfId="1" applyFont="1" applyBorder="1" applyAlignment="1">
      <alignment horizontal="left" vertical="center" wrapText="1"/>
    </xf>
    <xf numFmtId="0" fontId="18" fillId="0" borderId="119" xfId="1" applyFont="1" applyBorder="1" applyAlignment="1">
      <alignment horizontal="left" vertical="center" wrapText="1"/>
    </xf>
    <xf numFmtId="0" fontId="18" fillId="0" borderId="103" xfId="1" applyFont="1" applyBorder="1" applyAlignment="1">
      <alignment horizontal="center" vertical="center" wrapText="1"/>
    </xf>
    <xf numFmtId="0" fontId="18" fillId="0" borderId="106" xfId="1" applyFont="1" applyBorder="1" applyAlignment="1">
      <alignment horizontal="center" vertical="center" wrapText="1"/>
    </xf>
    <xf numFmtId="4" fontId="18" fillId="0" borderId="36" xfId="4" applyNumberFormat="1" applyFont="1" applyFill="1" applyBorder="1" applyAlignment="1">
      <alignment horizontal="right" vertical="center" wrapText="1"/>
    </xf>
    <xf numFmtId="4" fontId="18" fillId="0" borderId="45" xfId="4" applyNumberFormat="1" applyFont="1" applyFill="1" applyBorder="1" applyAlignment="1">
      <alignment horizontal="right" vertical="center" wrapText="1"/>
    </xf>
    <xf numFmtId="4" fontId="18" fillId="0" borderId="68" xfId="4" applyNumberFormat="1" applyFont="1" applyFill="1" applyBorder="1" applyAlignment="1">
      <alignment horizontal="right" vertical="center" wrapText="1"/>
    </xf>
    <xf numFmtId="4" fontId="18" fillId="0" borderId="48" xfId="1" applyNumberFormat="1" applyFont="1" applyBorder="1" applyAlignment="1">
      <alignment horizontal="right" vertical="center" wrapText="1"/>
    </xf>
    <xf numFmtId="4" fontId="18" fillId="0" borderId="106" xfId="1" applyNumberFormat="1" applyFont="1" applyBorder="1" applyAlignment="1">
      <alignment horizontal="right" vertical="center" wrapText="1"/>
    </xf>
    <xf numFmtId="0" fontId="18" fillId="0" borderId="39" xfId="1" applyFont="1" applyBorder="1" applyAlignment="1">
      <alignment horizontal="center" vertical="center" wrapText="1"/>
    </xf>
    <xf numFmtId="0" fontId="18" fillId="0" borderId="43" xfId="1" applyFont="1" applyBorder="1" applyAlignment="1">
      <alignment horizontal="left" vertical="center" wrapText="1"/>
    </xf>
    <xf numFmtId="0" fontId="18" fillId="0" borderId="107" xfId="1" applyFont="1" applyBorder="1" applyAlignment="1">
      <alignment horizontal="left" vertical="center" wrapText="1"/>
    </xf>
    <xf numFmtId="4" fontId="18" fillId="0" borderId="36" xfId="1" applyNumberFormat="1" applyFont="1" applyBorder="1" applyAlignment="1">
      <alignment horizontal="right" vertical="center" wrapText="1"/>
    </xf>
    <xf numFmtId="4" fontId="18" fillId="0" borderId="68" xfId="1" applyNumberFormat="1" applyFont="1" applyBorder="1" applyAlignment="1">
      <alignment horizontal="right" vertical="center" wrapText="1"/>
    </xf>
    <xf numFmtId="0" fontId="18" fillId="0" borderId="81" xfId="1" applyFont="1" applyBorder="1" applyAlignment="1">
      <alignment horizontal="left" vertical="center" wrapText="1"/>
    </xf>
    <xf numFmtId="0" fontId="18" fillId="0" borderId="85" xfId="1" applyFont="1" applyBorder="1" applyAlignment="1">
      <alignment horizontal="left" vertical="center" wrapText="1"/>
    </xf>
    <xf numFmtId="0" fontId="18" fillId="0" borderId="120" xfId="1" applyFont="1" applyBorder="1" applyAlignment="1">
      <alignment horizontal="left" vertical="center" wrapText="1"/>
    </xf>
    <xf numFmtId="0" fontId="18" fillId="0" borderId="102" xfId="1" applyFont="1" applyBorder="1" applyAlignment="1">
      <alignment horizontal="center" vertical="center" wrapText="1"/>
    </xf>
    <xf numFmtId="0" fontId="18" fillId="0" borderId="82" xfId="1" applyFont="1" applyBorder="1" applyAlignment="1">
      <alignment horizontal="left" vertical="center" wrapText="1"/>
    </xf>
    <xf numFmtId="0" fontId="18" fillId="0" borderId="9" xfId="1" applyFont="1" applyBorder="1" applyAlignment="1">
      <alignment horizontal="left" vertical="center" wrapText="1"/>
    </xf>
    <xf numFmtId="0" fontId="18" fillId="0" borderId="16" xfId="1" applyFont="1" applyBorder="1" applyAlignment="1">
      <alignment horizontal="left" vertical="center" wrapText="1"/>
    </xf>
    <xf numFmtId="4" fontId="18" fillId="0" borderId="44" xfId="4" applyNumberFormat="1" applyFont="1" applyFill="1" applyBorder="1" applyAlignment="1">
      <alignment horizontal="right" vertical="center" wrapText="1"/>
    </xf>
    <xf numFmtId="4" fontId="18" fillId="0" borderId="51" xfId="4" applyNumberFormat="1" applyFont="1" applyFill="1" applyBorder="1" applyAlignment="1">
      <alignment horizontal="right" vertical="center" wrapText="1"/>
    </xf>
    <xf numFmtId="4" fontId="18" fillId="0" borderId="108" xfId="1" applyNumberFormat="1" applyFont="1" applyBorder="1" applyAlignment="1">
      <alignment horizontal="right" vertical="center" wrapText="1"/>
    </xf>
    <xf numFmtId="4" fontId="18" fillId="0" borderId="103" xfId="1" applyNumberFormat="1" applyFont="1" applyBorder="1" applyAlignment="1">
      <alignment horizontal="right" vertical="center" wrapText="1"/>
    </xf>
    <xf numFmtId="4" fontId="18" fillId="0" borderId="11" xfId="1" applyNumberFormat="1" applyFont="1" applyBorder="1" applyAlignment="1">
      <alignment horizontal="right" vertical="center" wrapText="1"/>
    </xf>
    <xf numFmtId="0" fontId="18" fillId="0" borderId="69" xfId="1" applyFont="1" applyBorder="1" applyAlignment="1">
      <alignment horizontal="justify" vertical="center" wrapText="1"/>
    </xf>
    <xf numFmtId="9" fontId="18" fillId="0" borderId="112" xfId="1" applyNumberFormat="1" applyFont="1" applyBorder="1" applyAlignment="1">
      <alignment horizontal="center" vertical="center" wrapText="1"/>
    </xf>
    <xf numFmtId="0" fontId="18" fillId="0" borderId="36" xfId="1" applyFont="1" applyBorder="1" applyAlignment="1">
      <alignment horizontal="left" vertical="center" wrapText="1"/>
    </xf>
    <xf numFmtId="0" fontId="18" fillId="0" borderId="45" xfId="1" applyFont="1" applyBorder="1" applyAlignment="1">
      <alignment horizontal="left" vertical="center" wrapText="1"/>
    </xf>
    <xf numFmtId="0" fontId="18" fillId="0" borderId="68" xfId="1" applyFont="1" applyBorder="1" applyAlignment="1">
      <alignment horizontal="left" vertical="center" wrapText="1"/>
    </xf>
    <xf numFmtId="4" fontId="18" fillId="0" borderId="45" xfId="1" applyNumberFormat="1" applyFont="1" applyBorder="1" applyAlignment="1">
      <alignment horizontal="right" vertical="center" wrapText="1"/>
    </xf>
    <xf numFmtId="0" fontId="18" fillId="0" borderId="83" xfId="1" applyFont="1" applyBorder="1" applyAlignment="1">
      <alignment horizontal="center" vertical="center" wrapText="1"/>
    </xf>
    <xf numFmtId="0" fontId="18" fillId="0" borderId="46" xfId="1" applyFont="1" applyBorder="1" applyAlignment="1">
      <alignment horizontal="center" vertical="center" wrapText="1"/>
    </xf>
    <xf numFmtId="0" fontId="23" fillId="0" borderId="36" xfId="1" applyFont="1" applyBorder="1" applyAlignment="1">
      <alignment horizontal="justify" vertical="center" wrapText="1"/>
    </xf>
    <xf numFmtId="0" fontId="23" fillId="0" borderId="45" xfId="1" applyFont="1" applyBorder="1" applyAlignment="1">
      <alignment horizontal="justify" vertical="center" wrapText="1"/>
    </xf>
    <xf numFmtId="0" fontId="23" fillId="0" borderId="48" xfId="1" applyFont="1" applyBorder="1" applyAlignment="1">
      <alignment horizontal="justify" vertical="center" wrapText="1"/>
    </xf>
    <xf numFmtId="0" fontId="23" fillId="0" borderId="107" xfId="1" applyFont="1" applyBorder="1" applyAlignment="1">
      <alignment horizontal="justify" vertical="center" wrapText="1"/>
    </xf>
    <xf numFmtId="0" fontId="18" fillId="3" borderId="43" xfId="1" applyFont="1" applyFill="1" applyBorder="1" applyAlignment="1">
      <alignment horizontal="center" vertical="center" wrapText="1"/>
    </xf>
    <xf numFmtId="0" fontId="18" fillId="3" borderId="107" xfId="1" applyFont="1" applyFill="1" applyBorder="1" applyAlignment="1">
      <alignment horizontal="center" vertical="center" wrapText="1"/>
    </xf>
    <xf numFmtId="0" fontId="18" fillId="3" borderId="36" xfId="1" applyFont="1" applyFill="1" applyBorder="1" applyAlignment="1">
      <alignment horizontal="justify" vertical="center" wrapText="1"/>
    </xf>
    <xf numFmtId="0" fontId="18" fillId="3" borderId="45" xfId="1" applyFont="1" applyFill="1" applyBorder="1" applyAlignment="1">
      <alignment horizontal="justify" vertical="center" wrapText="1"/>
    </xf>
    <xf numFmtId="0" fontId="18" fillId="3" borderId="51" xfId="1" applyFont="1" applyFill="1" applyBorder="1" applyAlignment="1">
      <alignment horizontal="justify" vertical="center" wrapText="1"/>
    </xf>
    <xf numFmtId="0" fontId="18" fillId="3" borderId="36" xfId="1" applyFont="1" applyFill="1" applyBorder="1" applyAlignment="1">
      <alignment horizontal="center" vertical="center" wrapText="1"/>
    </xf>
    <xf numFmtId="0" fontId="18" fillId="3" borderId="45" xfId="1" applyFont="1" applyFill="1" applyBorder="1" applyAlignment="1">
      <alignment horizontal="center" vertical="center" wrapText="1"/>
    </xf>
    <xf numFmtId="0" fontId="18" fillId="3" borderId="51" xfId="1" applyFont="1" applyFill="1" applyBorder="1" applyAlignment="1">
      <alignment horizontal="center" vertical="center" wrapText="1"/>
    </xf>
    <xf numFmtId="0" fontId="18" fillId="3" borderId="68" xfId="1" applyFont="1" applyFill="1" applyBorder="1" applyAlignment="1">
      <alignment horizontal="left" vertical="center" wrapText="1"/>
    </xf>
    <xf numFmtId="4" fontId="18" fillId="3" borderId="43" xfId="1" applyNumberFormat="1" applyFont="1" applyFill="1" applyBorder="1" applyAlignment="1">
      <alignment horizontal="right" vertical="center" wrapText="1"/>
    </xf>
    <xf numFmtId="4" fontId="18" fillId="3" borderId="48" xfId="1" applyNumberFormat="1" applyFont="1" applyFill="1" applyBorder="1" applyAlignment="1">
      <alignment horizontal="right" vertical="center" wrapText="1"/>
    </xf>
    <xf numFmtId="4" fontId="18" fillId="3" borderId="107" xfId="1" applyNumberFormat="1" applyFont="1" applyFill="1" applyBorder="1" applyAlignment="1">
      <alignment horizontal="right" vertical="center" wrapText="1"/>
    </xf>
    <xf numFmtId="4" fontId="18" fillId="3" borderId="55" xfId="1" applyNumberFormat="1" applyFont="1" applyFill="1" applyBorder="1" applyAlignment="1">
      <alignment horizontal="right" vertical="center" wrapText="1"/>
    </xf>
    <xf numFmtId="4" fontId="18" fillId="3" borderId="108" xfId="1" applyNumberFormat="1" applyFont="1" applyFill="1" applyBorder="1" applyAlignment="1">
      <alignment horizontal="right" vertical="center" wrapText="1"/>
    </xf>
    <xf numFmtId="4" fontId="18" fillId="3" borderId="103" xfId="1" applyNumberFormat="1" applyFont="1" applyFill="1" applyBorder="1" applyAlignment="1">
      <alignment horizontal="right" vertical="center" wrapText="1"/>
    </xf>
    <xf numFmtId="4" fontId="18" fillId="3" borderId="11" xfId="1" applyNumberFormat="1" applyFont="1" applyFill="1" applyBorder="1" applyAlignment="1">
      <alignment horizontal="right" vertical="center" wrapText="1"/>
    </xf>
    <xf numFmtId="0" fontId="18" fillId="3" borderId="121" xfId="1" applyFont="1" applyFill="1" applyBorder="1" applyAlignment="1">
      <alignment horizontal="justify" vertical="center" wrapText="1"/>
    </xf>
    <xf numFmtId="0" fontId="18" fillId="3" borderId="107" xfId="1" applyFont="1" applyFill="1" applyBorder="1" applyAlignment="1">
      <alignment horizontal="justify" vertical="center" wrapText="1"/>
    </xf>
    <xf numFmtId="0" fontId="18" fillId="3" borderId="68" xfId="1" applyFont="1" applyFill="1" applyBorder="1" applyAlignment="1">
      <alignment horizontal="justify" vertical="center" wrapText="1"/>
    </xf>
    <xf numFmtId="0" fontId="18" fillId="3" borderId="64" xfId="1" applyFont="1" applyFill="1" applyBorder="1" applyAlignment="1">
      <alignment horizontal="center" vertical="center" wrapText="1"/>
    </xf>
    <xf numFmtId="0" fontId="18" fillId="3" borderId="37" xfId="1" applyFont="1" applyFill="1" applyBorder="1" applyAlignment="1">
      <alignment horizontal="center" vertical="center" wrapText="1"/>
    </xf>
    <xf numFmtId="0" fontId="18" fillId="3" borderId="69" xfId="1" applyFont="1" applyFill="1" applyBorder="1" applyAlignment="1">
      <alignment horizontal="center" vertical="center" wrapText="1"/>
    </xf>
    <xf numFmtId="9" fontId="18" fillId="3" borderId="83" xfId="1" applyNumberFormat="1" applyFont="1" applyFill="1" applyBorder="1" applyAlignment="1">
      <alignment horizontal="center" vertical="center" wrapText="1"/>
    </xf>
    <xf numFmtId="9" fontId="18" fillId="3" borderId="38" xfId="1" applyNumberFormat="1" applyFont="1" applyFill="1" applyBorder="1" applyAlignment="1">
      <alignment horizontal="center" vertical="center" wrapText="1"/>
    </xf>
    <xf numFmtId="9" fontId="18" fillId="3" borderId="112" xfId="1" applyNumberFormat="1" applyFont="1" applyFill="1" applyBorder="1" applyAlignment="1">
      <alignment horizontal="center" vertical="center" wrapText="1"/>
    </xf>
    <xf numFmtId="0" fontId="18" fillId="3" borderId="39" xfId="1" applyFont="1" applyFill="1" applyBorder="1" applyAlignment="1">
      <alignment horizontal="center" vertical="center" wrapText="1"/>
    </xf>
    <xf numFmtId="0" fontId="18" fillId="3" borderId="46" xfId="1" applyFont="1" applyFill="1" applyBorder="1" applyAlignment="1">
      <alignment horizontal="center" vertical="center" wrapText="1"/>
    </xf>
    <xf numFmtId="0" fontId="18" fillId="3" borderId="111" xfId="1" applyFont="1" applyFill="1" applyBorder="1" applyAlignment="1">
      <alignment horizontal="center" vertical="center" wrapText="1"/>
    </xf>
    <xf numFmtId="0" fontId="18" fillId="3" borderId="48" xfId="1" applyFont="1" applyFill="1" applyBorder="1" applyAlignment="1">
      <alignment horizontal="left" vertical="center" wrapText="1"/>
    </xf>
    <xf numFmtId="0" fontId="18" fillId="3" borderId="107" xfId="1" applyFont="1" applyFill="1" applyBorder="1" applyAlignment="1">
      <alignment horizontal="left" vertical="center" wrapText="1"/>
    </xf>
    <xf numFmtId="4" fontId="18" fillId="3" borderId="102" xfId="1" applyNumberFormat="1" applyFont="1" applyFill="1" applyBorder="1" applyAlignment="1">
      <alignment horizontal="right" vertical="center" wrapText="1"/>
    </xf>
    <xf numFmtId="4" fontId="18" fillId="3" borderId="106" xfId="1" applyNumberFormat="1" applyFont="1" applyFill="1" applyBorder="1" applyAlignment="1">
      <alignment horizontal="right" vertical="center" wrapText="1"/>
    </xf>
    <xf numFmtId="4" fontId="18" fillId="3" borderId="36" xfId="1" applyNumberFormat="1" applyFont="1" applyFill="1" applyBorder="1" applyAlignment="1">
      <alignment horizontal="right" vertical="center" wrapText="1"/>
    </xf>
    <xf numFmtId="4" fontId="18" fillId="3" borderId="45" xfId="1" applyNumberFormat="1" applyFont="1" applyFill="1" applyBorder="1" applyAlignment="1">
      <alignment horizontal="right" vertical="center" wrapText="1"/>
    </xf>
    <xf numFmtId="4" fontId="18" fillId="3" borderId="68" xfId="1" applyNumberFormat="1" applyFont="1" applyFill="1" applyBorder="1" applyAlignment="1">
      <alignment horizontal="right" vertical="center" wrapText="1"/>
    </xf>
    <xf numFmtId="0" fontId="18" fillId="3" borderId="117" xfId="1" applyFont="1" applyFill="1" applyBorder="1" applyAlignment="1">
      <alignment horizontal="justify" vertical="center" wrapText="1"/>
    </xf>
    <xf numFmtId="0" fontId="18" fillId="3" borderId="118" xfId="1" applyFont="1" applyFill="1" applyBorder="1" applyAlignment="1">
      <alignment horizontal="justify" vertical="center" wrapText="1"/>
    </xf>
    <xf numFmtId="0" fontId="18" fillId="3" borderId="57" xfId="1" applyFont="1" applyFill="1" applyBorder="1" applyAlignment="1">
      <alignment horizontal="justify" vertical="center" wrapText="1"/>
    </xf>
    <xf numFmtId="0" fontId="18" fillId="3" borderId="72" xfId="1" applyFont="1" applyFill="1" applyBorder="1" applyAlignment="1">
      <alignment horizontal="justify" vertical="center" wrapText="1"/>
    </xf>
    <xf numFmtId="0" fontId="18" fillId="3" borderId="37" xfId="1" applyFont="1" applyFill="1" applyBorder="1" applyAlignment="1">
      <alignment horizontal="justify" vertical="center" wrapText="1"/>
    </xf>
    <xf numFmtId="0" fontId="18" fillId="3" borderId="12" xfId="1" applyFont="1" applyFill="1" applyBorder="1" applyAlignment="1">
      <alignment horizontal="justify" vertical="center" wrapText="1"/>
    </xf>
    <xf numFmtId="9" fontId="18" fillId="3" borderId="73" xfId="1" applyNumberFormat="1" applyFont="1" applyFill="1" applyBorder="1" applyAlignment="1">
      <alignment horizontal="center" vertical="center" wrapText="1"/>
    </xf>
    <xf numFmtId="0" fontId="18" fillId="3" borderId="38" xfId="1" applyFont="1" applyFill="1" applyBorder="1" applyAlignment="1">
      <alignment horizontal="center" vertical="center" wrapText="1"/>
    </xf>
    <xf numFmtId="0" fontId="18" fillId="3" borderId="10" xfId="1" applyFont="1" applyFill="1" applyBorder="1" applyAlignment="1">
      <alignment horizontal="center" vertical="center" wrapText="1"/>
    </xf>
    <xf numFmtId="0" fontId="18" fillId="3" borderId="43" xfId="1" applyFont="1" applyFill="1" applyBorder="1" applyAlignment="1">
      <alignment horizontal="justify" vertical="center" wrapText="1"/>
    </xf>
    <xf numFmtId="4" fontId="19" fillId="0" borderId="43" xfId="3" applyNumberFormat="1" applyFont="1" applyBorder="1" applyAlignment="1">
      <alignment horizontal="right" vertical="center" wrapText="1"/>
    </xf>
    <xf numFmtId="4" fontId="19" fillId="0" borderId="107" xfId="3" applyNumberFormat="1" applyFont="1" applyBorder="1" applyAlignment="1">
      <alignment horizontal="right" vertical="center" wrapText="1"/>
    </xf>
    <xf numFmtId="0" fontId="18" fillId="0" borderId="120" xfId="3" applyFont="1" applyBorder="1" applyAlignment="1">
      <alignment horizontal="left" vertical="center" wrapText="1"/>
    </xf>
    <xf numFmtId="0" fontId="9" fillId="0" borderId="82" xfId="3" applyFont="1" applyBorder="1" applyAlignment="1">
      <alignment horizontal="justify" vertical="center" wrapText="1"/>
    </xf>
    <xf numFmtId="0" fontId="9" fillId="0" borderId="9" xfId="3" applyFont="1" applyBorder="1" applyAlignment="1">
      <alignment horizontal="justify" vertical="center" wrapText="1"/>
    </xf>
    <xf numFmtId="0" fontId="9" fillId="0" borderId="112" xfId="3" applyFont="1" applyBorder="1" applyAlignment="1">
      <alignment horizontal="justify" vertical="center" wrapText="1"/>
    </xf>
    <xf numFmtId="0" fontId="13" fillId="0" borderId="83" xfId="3" applyFont="1" applyBorder="1" applyAlignment="1">
      <alignment horizontal="justify" vertical="center" wrapText="1"/>
    </xf>
    <xf numFmtId="0" fontId="13" fillId="0" borderId="9" xfId="3" applyFont="1" applyBorder="1" applyAlignment="1">
      <alignment horizontal="justify" vertical="center" wrapText="1"/>
    </xf>
    <xf numFmtId="0" fontId="13" fillId="0" borderId="38" xfId="3" applyFont="1" applyBorder="1" applyAlignment="1">
      <alignment horizontal="justify" vertical="center" wrapText="1"/>
    </xf>
    <xf numFmtId="0" fontId="13" fillId="0" borderId="112" xfId="3" applyFont="1" applyBorder="1" applyAlignment="1">
      <alignment horizontal="justify" vertical="center" wrapText="1"/>
    </xf>
    <xf numFmtId="0" fontId="18" fillId="0" borderId="39" xfId="3" applyFont="1" applyBorder="1" applyAlignment="1">
      <alignment horizontal="center" vertical="center" wrapText="1"/>
    </xf>
    <xf numFmtId="0" fontId="18" fillId="0" borderId="46" xfId="3" applyFont="1" applyBorder="1" applyAlignment="1">
      <alignment horizontal="center" vertical="center" wrapText="1"/>
    </xf>
    <xf numFmtId="0" fontId="18" fillId="0" borderId="111" xfId="3" applyFont="1" applyBorder="1" applyAlignment="1">
      <alignment horizontal="center" vertical="center" wrapText="1"/>
    </xf>
    <xf numFmtId="164" fontId="26" fillId="3" borderId="36" xfId="3" applyNumberFormat="1" applyFont="1" applyFill="1" applyBorder="1" applyAlignment="1">
      <alignment horizontal="center" vertical="center" wrapText="1"/>
    </xf>
    <xf numFmtId="164" fontId="26" fillId="3" borderId="45" xfId="3" applyNumberFormat="1" applyFont="1" applyFill="1" applyBorder="1" applyAlignment="1">
      <alignment horizontal="center" vertical="center" wrapText="1"/>
    </xf>
    <xf numFmtId="164" fontId="26" fillId="3" borderId="68" xfId="3" applyNumberFormat="1" applyFont="1" applyFill="1" applyBorder="1" applyAlignment="1">
      <alignment horizontal="center" vertical="center" wrapText="1"/>
    </xf>
    <xf numFmtId="4" fontId="26" fillId="3" borderId="43" xfId="3" applyNumberFormat="1" applyFont="1" applyFill="1" applyBorder="1" applyAlignment="1">
      <alignment horizontal="right" vertical="center" wrapText="1"/>
    </xf>
    <xf numFmtId="4" fontId="26" fillId="3" borderId="48" xfId="3" applyNumberFormat="1" applyFont="1" applyFill="1" applyBorder="1" applyAlignment="1">
      <alignment horizontal="right" vertical="center" wrapText="1"/>
    </xf>
    <xf numFmtId="4" fontId="26" fillId="3" borderId="107" xfId="3" applyNumberFormat="1" applyFont="1" applyFill="1" applyBorder="1" applyAlignment="1">
      <alignment horizontal="right" vertical="center" wrapText="1"/>
    </xf>
    <xf numFmtId="4" fontId="26" fillId="3" borderId="36" xfId="3" applyNumberFormat="1" applyFont="1" applyFill="1" applyBorder="1" applyAlignment="1">
      <alignment horizontal="right" vertical="center" wrapText="1"/>
    </xf>
    <xf numFmtId="4" fontId="26" fillId="3" borderId="45" xfId="3" applyNumberFormat="1" applyFont="1" applyFill="1" applyBorder="1" applyAlignment="1">
      <alignment horizontal="right" vertical="center" wrapText="1"/>
    </xf>
    <xf numFmtId="4" fontId="26" fillId="3" borderId="68" xfId="3" applyNumberFormat="1" applyFont="1" applyFill="1" applyBorder="1" applyAlignment="1">
      <alignment horizontal="right" vertical="center" wrapText="1"/>
    </xf>
    <xf numFmtId="0" fontId="18" fillId="0" borderId="81" xfId="3" applyFont="1" applyBorder="1" applyAlignment="1">
      <alignment horizontal="justify" vertical="center" wrapText="1"/>
    </xf>
    <xf numFmtId="0" fontId="18" fillId="0" borderId="120" xfId="3" applyFont="1" applyBorder="1" applyAlignment="1">
      <alignment horizontal="justify" vertical="center" wrapText="1"/>
    </xf>
    <xf numFmtId="0" fontId="15" fillId="0" borderId="82" xfId="3" applyFont="1" applyBorder="1" applyAlignment="1">
      <alignment horizontal="justify" vertical="center" wrapText="1"/>
    </xf>
    <xf numFmtId="0" fontId="15" fillId="0" borderId="112" xfId="3" applyFont="1" applyBorder="1" applyAlignment="1">
      <alignment horizontal="justify"/>
    </xf>
    <xf numFmtId="9" fontId="15" fillId="0" borderId="117" xfId="3" applyNumberFormat="1" applyFont="1" applyBorder="1" applyAlignment="1">
      <alignment horizontal="center" vertical="center" wrapText="1"/>
    </xf>
    <xf numFmtId="0" fontId="15" fillId="0" borderId="119" xfId="3" applyFont="1" applyBorder="1" applyAlignment="1">
      <alignment horizontal="center" vertical="center" wrapText="1"/>
    </xf>
    <xf numFmtId="0" fontId="18" fillId="0" borderId="36" xfId="3" applyFont="1" applyBorder="1" applyAlignment="1">
      <alignment horizontal="center" vertical="center" wrapText="1"/>
    </xf>
    <xf numFmtId="0" fontId="18" fillId="0" borderId="68" xfId="3" applyFont="1" applyBorder="1" applyAlignment="1">
      <alignment horizontal="center" vertical="center" wrapText="1"/>
    </xf>
    <xf numFmtId="2" fontId="19" fillId="0" borderId="43" xfId="3" applyNumberFormat="1" applyFont="1" applyBorder="1" applyAlignment="1">
      <alignment horizontal="justify" vertical="center" wrapText="1"/>
    </xf>
    <xf numFmtId="2" fontId="19" fillId="0" borderId="107" xfId="3" applyNumberFormat="1" applyFont="1" applyBorder="1" applyAlignment="1">
      <alignment horizontal="justify" vertical="center" wrapText="1"/>
    </xf>
    <xf numFmtId="4" fontId="19" fillId="0" borderId="36" xfId="3" applyNumberFormat="1" applyFont="1" applyBorder="1" applyAlignment="1">
      <alignment horizontal="right" vertical="center" wrapText="1"/>
    </xf>
    <xf numFmtId="4" fontId="19" fillId="0" borderId="68" xfId="3" applyNumberFormat="1" applyFont="1" applyBorder="1" applyAlignment="1">
      <alignment horizontal="right" vertical="center" wrapText="1"/>
    </xf>
    <xf numFmtId="4" fontId="18" fillId="0" borderId="45" xfId="3" applyNumberFormat="1" applyFont="1" applyBorder="1" applyAlignment="1">
      <alignment horizontal="right" vertical="center"/>
    </xf>
    <xf numFmtId="4" fontId="18" fillId="0" borderId="51" xfId="3" applyNumberFormat="1" applyFont="1" applyBorder="1" applyAlignment="1">
      <alignment horizontal="right" vertical="center"/>
    </xf>
    <xf numFmtId="0" fontId="18" fillId="0" borderId="36" xfId="3" applyFont="1" applyBorder="1" applyAlignment="1">
      <alignment horizontal="justify" vertical="center" wrapText="1"/>
    </xf>
    <xf numFmtId="0" fontId="18" fillId="0" borderId="45" xfId="3" applyFont="1" applyBorder="1" applyAlignment="1">
      <alignment horizontal="justify" vertical="center" wrapText="1"/>
    </xf>
    <xf numFmtId="0" fontId="18" fillId="0" borderId="51" xfId="3" applyFont="1" applyBorder="1" applyAlignment="1">
      <alignment horizontal="justify" vertical="center" wrapText="1"/>
    </xf>
    <xf numFmtId="0" fontId="18" fillId="0" borderId="12" xfId="3" applyFont="1" applyBorder="1" applyAlignment="1">
      <alignment horizontal="justify" vertical="center" wrapText="1"/>
    </xf>
    <xf numFmtId="0" fontId="18" fillId="0" borderId="3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53" xfId="3" applyFont="1" applyBorder="1" applyAlignment="1">
      <alignment horizontal="center" vertical="center" wrapText="1"/>
    </xf>
    <xf numFmtId="0" fontId="18" fillId="0" borderId="122" xfId="3" applyFont="1" applyBorder="1" applyAlignment="1">
      <alignment horizontal="justify" vertical="center" wrapText="1"/>
    </xf>
    <xf numFmtId="0" fontId="18" fillId="0" borderId="123" xfId="3" applyFont="1" applyBorder="1" applyAlignment="1">
      <alignment horizontal="justify" vertical="center" wrapText="1"/>
    </xf>
    <xf numFmtId="0" fontId="18" fillId="0" borderId="126" xfId="3" applyFont="1" applyBorder="1" applyAlignment="1">
      <alignment horizontal="justify" vertical="center" wrapText="1"/>
    </xf>
    <xf numFmtId="4" fontId="18" fillId="0" borderId="108" xfId="3" applyNumberFormat="1" applyFont="1" applyBorder="1" applyAlignment="1">
      <alignment horizontal="right" vertical="center" wrapText="1"/>
    </xf>
    <xf numFmtId="4" fontId="18" fillId="0" borderId="103" xfId="3" applyNumberFormat="1" applyFont="1" applyBorder="1" applyAlignment="1">
      <alignment horizontal="right" vertical="center" wrapText="1"/>
    </xf>
    <xf numFmtId="4" fontId="18" fillId="0" borderId="11" xfId="3" applyNumberFormat="1" applyFont="1" applyBorder="1" applyAlignment="1">
      <alignment horizontal="right" vertical="center" wrapText="1"/>
    </xf>
    <xf numFmtId="4" fontId="18" fillId="0" borderId="36" xfId="3" applyNumberFormat="1" applyFont="1" applyBorder="1" applyAlignment="1">
      <alignment horizontal="right" vertical="center" wrapText="1"/>
    </xf>
    <xf numFmtId="4" fontId="18" fillId="0" borderId="45" xfId="3" applyNumberFormat="1" applyFont="1" applyBorder="1" applyAlignment="1">
      <alignment horizontal="right" vertical="center" wrapText="1"/>
    </xf>
    <xf numFmtId="4" fontId="18" fillId="0" borderId="51" xfId="3" applyNumberFormat="1" applyFont="1" applyBorder="1" applyAlignment="1">
      <alignment horizontal="right" vertical="center" wrapText="1"/>
    </xf>
    <xf numFmtId="0" fontId="18" fillId="0" borderId="82" xfId="3" applyFont="1" applyBorder="1" applyAlignment="1">
      <alignment horizontal="justify" vertical="center" wrapText="1"/>
    </xf>
    <xf numFmtId="0" fontId="18" fillId="0" borderId="9" xfId="3" applyFont="1" applyBorder="1" applyAlignment="1">
      <alignment horizontal="justify" vertical="center" wrapText="1"/>
    </xf>
    <xf numFmtId="0" fontId="18" fillId="0" borderId="112" xfId="3" applyFont="1" applyBorder="1" applyAlignment="1">
      <alignment horizontal="justify" vertical="center" wrapText="1"/>
    </xf>
    <xf numFmtId="0" fontId="18" fillId="0" borderId="110" xfId="3" applyFont="1" applyBorder="1" applyAlignment="1">
      <alignment horizontal="justify" vertical="center" wrapText="1"/>
    </xf>
    <xf numFmtId="9" fontId="18" fillId="0" borderId="73" xfId="5" applyFont="1" applyFill="1" applyBorder="1" applyAlignment="1">
      <alignment horizontal="center" vertical="center" wrapText="1"/>
    </xf>
    <xf numFmtId="9" fontId="18" fillId="0" borderId="9" xfId="5" applyFont="1" applyFill="1" applyBorder="1" applyAlignment="1">
      <alignment horizontal="center" vertical="center" wrapText="1"/>
    </xf>
    <xf numFmtId="9" fontId="18" fillId="0" borderId="38" xfId="5" applyFont="1" applyFill="1" applyBorder="1" applyAlignment="1">
      <alignment horizontal="center" vertical="center" wrapText="1"/>
    </xf>
    <xf numFmtId="0" fontId="18" fillId="0" borderId="45" xfId="3" applyFont="1" applyBorder="1" applyAlignment="1">
      <alignment horizontal="center" vertical="center" wrapText="1"/>
    </xf>
    <xf numFmtId="0" fontId="18" fillId="0" borderId="107" xfId="3" applyFont="1" applyBorder="1" applyAlignment="1">
      <alignment horizontal="center" vertical="center" wrapText="1"/>
    </xf>
    <xf numFmtId="4" fontId="18" fillId="0" borderId="36" xfId="3" applyNumberFormat="1" applyFont="1" applyBorder="1" applyAlignment="1">
      <alignment horizontal="justify" vertical="center" wrapText="1"/>
    </xf>
    <xf numFmtId="4" fontId="18" fillId="0" borderId="45" xfId="3" applyNumberFormat="1" applyFont="1" applyBorder="1" applyAlignment="1">
      <alignment horizontal="justify" vertical="center" wrapText="1"/>
    </xf>
    <xf numFmtId="4" fontId="18" fillId="0" borderId="68" xfId="3" applyNumberFormat="1" applyFont="1" applyBorder="1" applyAlignment="1">
      <alignment horizontal="justify" vertical="center" wrapText="1"/>
    </xf>
    <xf numFmtId="4" fontId="18" fillId="0" borderId="43" xfId="3" applyNumberFormat="1" applyFont="1" applyBorder="1" applyAlignment="1">
      <alignment horizontal="right" vertical="center" wrapText="1"/>
    </xf>
    <xf numFmtId="4" fontId="18" fillId="0" borderId="48" xfId="3" applyNumberFormat="1" applyFont="1" applyBorder="1" applyAlignment="1">
      <alignment horizontal="right" vertical="center" wrapText="1"/>
    </xf>
    <xf numFmtId="4" fontId="18" fillId="0" borderId="107" xfId="3" applyNumberFormat="1" applyFont="1" applyBorder="1" applyAlignment="1">
      <alignment horizontal="right" vertical="center" wrapText="1"/>
    </xf>
    <xf numFmtId="4" fontId="18" fillId="0" borderId="132" xfId="1" applyNumberFormat="1" applyFont="1" applyBorder="1" applyAlignment="1">
      <alignment horizontal="right" vertical="center"/>
    </xf>
    <xf numFmtId="4" fontId="18" fillId="0" borderId="138" xfId="1" applyNumberFormat="1" applyFont="1" applyBorder="1" applyAlignment="1">
      <alignment horizontal="right" vertical="center"/>
    </xf>
    <xf numFmtId="4" fontId="18" fillId="0" borderId="143" xfId="1" applyNumberFormat="1" applyFont="1" applyBorder="1" applyAlignment="1">
      <alignment horizontal="right" vertical="center"/>
    </xf>
    <xf numFmtId="4" fontId="18" fillId="0" borderId="149" xfId="1" applyNumberFormat="1" applyFont="1" applyBorder="1" applyAlignment="1">
      <alignment horizontal="right" vertical="center"/>
    </xf>
    <xf numFmtId="0" fontId="18" fillId="0" borderId="150" xfId="1" applyFont="1" applyBorder="1" applyAlignment="1">
      <alignment horizontal="left" vertical="center" wrapText="1"/>
    </xf>
    <xf numFmtId="0" fontId="18" fillId="0" borderId="154" xfId="1" applyFont="1" applyBorder="1" applyAlignment="1">
      <alignment horizontal="left" vertical="center" wrapText="1"/>
    </xf>
    <xf numFmtId="0" fontId="18" fillId="0" borderId="151" xfId="1" applyFont="1" applyBorder="1" applyAlignment="1">
      <alignment horizontal="left" vertical="center" wrapText="1"/>
    </xf>
    <xf numFmtId="0" fontId="18" fillId="0" borderId="155" xfId="1" applyFont="1" applyBorder="1" applyAlignment="1">
      <alignment horizontal="left" vertical="center" wrapText="1"/>
    </xf>
    <xf numFmtId="9" fontId="18" fillId="0" borderId="152" xfId="6" applyFont="1" applyFill="1" applyBorder="1" applyAlignment="1">
      <alignment horizontal="left" vertical="center" wrapText="1"/>
    </xf>
    <xf numFmtId="9" fontId="18" fillId="0" borderId="156" xfId="6" applyFont="1" applyFill="1" applyBorder="1" applyAlignment="1">
      <alignment horizontal="left" vertical="center" wrapText="1"/>
    </xf>
    <xf numFmtId="0" fontId="18" fillId="0" borderId="125" xfId="1" applyFont="1" applyBorder="1" applyAlignment="1">
      <alignment horizontal="center" vertical="center" wrapText="1"/>
    </xf>
    <xf numFmtId="0" fontId="18" fillId="0" borderId="139" xfId="1" applyFont="1" applyBorder="1" applyAlignment="1">
      <alignment horizontal="center" vertical="center" wrapText="1"/>
    </xf>
    <xf numFmtId="0" fontId="18" fillId="0" borderId="153" xfId="1" applyFont="1" applyBorder="1" applyAlignment="1">
      <alignment horizontal="center" vertical="center" wrapText="1"/>
    </xf>
    <xf numFmtId="0" fontId="18" fillId="0" borderId="137" xfId="1" applyFont="1" applyBorder="1" applyAlignment="1">
      <alignment horizontal="center" vertical="center" wrapText="1"/>
    </xf>
    <xf numFmtId="4" fontId="18" fillId="0" borderId="137" xfId="1" applyNumberFormat="1" applyFont="1" applyBorder="1" applyAlignment="1">
      <alignment horizontal="right" vertical="center" wrapText="1"/>
    </xf>
    <xf numFmtId="0" fontId="18" fillId="3" borderId="127" xfId="1" applyFont="1" applyFill="1" applyBorder="1" applyAlignment="1">
      <alignment horizontal="left" vertical="center" wrapText="1"/>
    </xf>
    <xf numFmtId="0" fontId="18" fillId="3" borderId="135" xfId="1" applyFont="1" applyFill="1" applyBorder="1" applyAlignment="1">
      <alignment horizontal="left" vertical="center" wrapText="1"/>
    </xf>
    <xf numFmtId="0" fontId="18" fillId="3" borderId="144" xfId="1" applyFont="1" applyFill="1" applyBorder="1" applyAlignment="1">
      <alignment horizontal="left" vertical="center" wrapText="1"/>
    </xf>
    <xf numFmtId="0" fontId="18" fillId="0" borderId="128" xfId="1" applyFont="1" applyBorder="1" applyAlignment="1">
      <alignment horizontal="left" vertical="center" wrapText="1"/>
    </xf>
    <xf numFmtId="0" fontId="18" fillId="0" borderId="37" xfId="1" applyFont="1" applyBorder="1" applyAlignment="1">
      <alignment horizontal="left" vertical="center" wrapText="1"/>
    </xf>
    <xf numFmtId="0" fontId="18" fillId="0" borderId="145" xfId="1" applyFont="1" applyBorder="1" applyAlignment="1">
      <alignment horizontal="left" vertical="center" wrapText="1"/>
    </xf>
    <xf numFmtId="9" fontId="18" fillId="0" borderId="129" xfId="1" applyNumberFormat="1" applyFont="1" applyBorder="1" applyAlignment="1">
      <alignment horizontal="left" vertical="center" wrapText="1"/>
    </xf>
    <xf numFmtId="9" fontId="18" fillId="0" borderId="9" xfId="1" applyNumberFormat="1" applyFont="1" applyBorder="1" applyAlignment="1">
      <alignment horizontal="left" vertical="center" wrapText="1"/>
    </xf>
    <xf numFmtId="9" fontId="18" fillId="0" borderId="38" xfId="1" applyNumberFormat="1" applyFont="1" applyBorder="1" applyAlignment="1">
      <alignment horizontal="left" vertical="center" wrapText="1"/>
    </xf>
    <xf numFmtId="9" fontId="18" fillId="0" borderId="146" xfId="1" applyNumberFormat="1" applyFont="1" applyBorder="1" applyAlignment="1">
      <alignment horizontal="left" vertical="center" wrapText="1"/>
    </xf>
    <xf numFmtId="0" fontId="18" fillId="0" borderId="132" xfId="1" applyFont="1" applyBorder="1" applyAlignment="1">
      <alignment horizontal="center" vertical="center" wrapText="1"/>
    </xf>
    <xf numFmtId="0" fontId="18" fillId="0" borderId="138" xfId="1" applyFont="1" applyBorder="1" applyAlignment="1">
      <alignment horizontal="center" vertical="center" wrapText="1"/>
    </xf>
    <xf numFmtId="0" fontId="18" fillId="0" borderId="149" xfId="1" applyFont="1" applyBorder="1" applyAlignment="1">
      <alignment horizontal="center" vertical="center" wrapText="1"/>
    </xf>
    <xf numFmtId="0" fontId="18" fillId="0" borderId="141" xfId="1" applyFont="1" applyBorder="1" applyAlignment="1">
      <alignment horizontal="center" vertical="center" wrapText="1"/>
    </xf>
    <xf numFmtId="4" fontId="18" fillId="0" borderId="132" xfId="1" applyNumberFormat="1" applyFont="1" applyBorder="1" applyAlignment="1">
      <alignment horizontal="right" vertical="center" wrapText="1"/>
    </xf>
    <xf numFmtId="4" fontId="18" fillId="0" borderId="138" xfId="1" applyNumberFormat="1" applyFont="1" applyBorder="1" applyAlignment="1">
      <alignment horizontal="right" vertical="center" wrapText="1"/>
    </xf>
    <xf numFmtId="4" fontId="18" fillId="0" borderId="143" xfId="1" applyNumberFormat="1" applyFont="1" applyBorder="1" applyAlignment="1">
      <alignment horizontal="right" vertical="center" wrapText="1"/>
    </xf>
    <xf numFmtId="4" fontId="18" fillId="0" borderId="149" xfId="1" applyNumberFormat="1" applyFont="1" applyBorder="1" applyAlignment="1">
      <alignment horizontal="right" vertical="center" wrapText="1"/>
    </xf>
    <xf numFmtId="4" fontId="15" fillId="0" borderId="166" xfId="1" applyNumberFormat="1" applyFont="1" applyBorder="1" applyAlignment="1">
      <alignment horizontal="right" vertical="center" wrapText="1"/>
    </xf>
    <xf numFmtId="4" fontId="15" fillId="0" borderId="175" xfId="1" applyNumberFormat="1" applyFont="1" applyBorder="1" applyAlignment="1">
      <alignment horizontal="right" vertical="center" wrapText="1"/>
    </xf>
    <xf numFmtId="4" fontId="15" fillId="0" borderId="187" xfId="1" applyNumberFormat="1" applyFont="1" applyBorder="1" applyAlignment="1">
      <alignment horizontal="right" vertical="center" wrapText="1"/>
    </xf>
    <xf numFmtId="0" fontId="18" fillId="0" borderId="43" xfId="1" applyFont="1" applyBorder="1" applyAlignment="1">
      <alignment horizontal="center" vertical="center" wrapText="1"/>
    </xf>
    <xf numFmtId="0" fontId="18" fillId="0" borderId="48" xfId="1" applyFont="1" applyBorder="1" applyAlignment="1">
      <alignment horizontal="center" vertical="center" wrapText="1"/>
    </xf>
    <xf numFmtId="0" fontId="18" fillId="0" borderId="107" xfId="1" applyFont="1" applyBorder="1" applyAlignment="1">
      <alignment horizontal="center" vertical="center" wrapText="1"/>
    </xf>
    <xf numFmtId="4" fontId="18" fillId="0" borderId="42" xfId="1" applyNumberFormat="1" applyFont="1" applyBorder="1" applyAlignment="1">
      <alignment horizontal="right" vertical="center" wrapText="1"/>
    </xf>
    <xf numFmtId="4" fontId="18" fillId="0" borderId="49" xfId="1" applyNumberFormat="1" applyFont="1" applyBorder="1" applyAlignment="1">
      <alignment horizontal="right" vertical="center" wrapText="1"/>
    </xf>
    <xf numFmtId="4" fontId="18" fillId="0" borderId="47" xfId="1" applyNumberFormat="1" applyFont="1" applyBorder="1" applyAlignment="1">
      <alignment horizontal="right" vertical="center" wrapText="1"/>
    </xf>
    <xf numFmtId="4" fontId="15" fillId="0" borderId="49" xfId="1" applyNumberFormat="1" applyFont="1" applyBorder="1" applyAlignment="1">
      <alignment horizontal="right" vertical="center" wrapText="1"/>
    </xf>
    <xf numFmtId="4" fontId="15" fillId="0" borderId="50" xfId="1" applyNumberFormat="1" applyFont="1" applyBorder="1" applyAlignment="1">
      <alignment horizontal="right" vertical="center" wrapText="1"/>
    </xf>
    <xf numFmtId="0" fontId="18" fillId="0" borderId="81" xfId="1" applyFont="1" applyBorder="1" applyAlignment="1">
      <alignment horizontal="justify" vertical="center" wrapText="1"/>
    </xf>
    <xf numFmtId="0" fontId="18" fillId="0" borderId="85" xfId="1" applyFont="1" applyBorder="1" applyAlignment="1">
      <alignment horizontal="justify" vertical="center" wrapText="1"/>
    </xf>
    <xf numFmtId="0" fontId="18" fillId="0" borderId="86" xfId="1" applyFont="1" applyBorder="1" applyAlignment="1">
      <alignment horizontal="justify" vertical="center" wrapText="1"/>
    </xf>
    <xf numFmtId="9" fontId="18" fillId="0" borderId="10" xfId="1" applyNumberFormat="1" applyFont="1" applyBorder="1" applyAlignment="1">
      <alignment horizontal="center" vertical="center" wrapText="1"/>
    </xf>
    <xf numFmtId="0" fontId="18" fillId="0" borderId="43" xfId="1" applyFont="1" applyBorder="1" applyAlignment="1">
      <alignment horizontal="justify" vertical="center" wrapText="1"/>
    </xf>
    <xf numFmtId="0" fontId="18" fillId="0" borderId="48" xfId="1" applyFont="1" applyBorder="1" applyAlignment="1">
      <alignment horizontal="justify" vertical="center" wrapText="1"/>
    </xf>
    <xf numFmtId="0" fontId="18" fillId="0" borderId="107" xfId="1" applyFont="1" applyBorder="1" applyAlignment="1">
      <alignment horizontal="justify" vertical="center" wrapText="1"/>
    </xf>
    <xf numFmtId="0" fontId="18" fillId="0" borderId="157" xfId="1" applyFont="1" applyBorder="1" applyAlignment="1">
      <alignment horizontal="left" vertical="center" wrapText="1"/>
    </xf>
    <xf numFmtId="0" fontId="18" fillId="0" borderId="158" xfId="1" applyFont="1" applyBorder="1" applyAlignment="1">
      <alignment horizontal="left" vertical="center" wrapText="1"/>
    </xf>
    <xf numFmtId="0" fontId="18" fillId="0" borderId="167" xfId="1" applyFont="1" applyBorder="1" applyAlignment="1">
      <alignment horizontal="left" vertical="center" wrapText="1"/>
    </xf>
    <xf numFmtId="0" fontId="18" fillId="0" borderId="179" xfId="1" applyFont="1" applyBorder="1" applyAlignment="1">
      <alignment horizontal="left" vertical="center" wrapText="1"/>
    </xf>
    <xf numFmtId="9" fontId="18" fillId="0" borderId="159" xfId="1" applyNumberFormat="1" applyFont="1" applyBorder="1" applyAlignment="1">
      <alignment horizontal="left" vertical="center" wrapText="1"/>
    </xf>
    <xf numFmtId="0" fontId="18" fillId="0" borderId="168" xfId="1" applyFont="1" applyBorder="1" applyAlignment="1">
      <alignment horizontal="left" vertical="center" wrapText="1"/>
    </xf>
    <xf numFmtId="0" fontId="18" fillId="0" borderId="180" xfId="1" applyFont="1" applyBorder="1" applyAlignment="1">
      <alignment horizontal="left" vertical="center" wrapText="1"/>
    </xf>
    <xf numFmtId="0" fontId="18" fillId="0" borderId="164" xfId="1" applyFont="1" applyBorder="1" applyAlignment="1">
      <alignment horizontal="center" vertical="center" wrapText="1"/>
    </xf>
    <xf numFmtId="0" fontId="18" fillId="0" borderId="173" xfId="1" applyFont="1" applyBorder="1" applyAlignment="1">
      <alignment horizontal="center" vertical="center" wrapText="1"/>
    </xf>
    <xf numFmtId="0" fontId="18" fillId="0" borderId="185" xfId="1" applyFont="1" applyBorder="1" applyAlignment="1">
      <alignment horizontal="center" vertical="center" wrapText="1"/>
    </xf>
    <xf numFmtId="4" fontId="18" fillId="0" borderId="165" xfId="1" applyNumberFormat="1" applyFont="1" applyBorder="1" applyAlignment="1">
      <alignment horizontal="right" vertical="center" wrapText="1"/>
    </xf>
    <xf numFmtId="4" fontId="18" fillId="0" borderId="174" xfId="1" applyNumberFormat="1" applyFont="1" applyBorder="1" applyAlignment="1">
      <alignment horizontal="right" vertical="center" wrapText="1"/>
    </xf>
    <xf numFmtId="4" fontId="18" fillId="0" borderId="186" xfId="1" applyNumberFormat="1" applyFont="1" applyBorder="1" applyAlignment="1">
      <alignment horizontal="right" vertical="center" wrapText="1"/>
    </xf>
    <xf numFmtId="4" fontId="23" fillId="0" borderId="103" xfId="1" applyNumberFormat="1" applyFont="1" applyBorder="1" applyAlignment="1">
      <alignment horizontal="right" vertical="center" wrapText="1"/>
    </xf>
    <xf numFmtId="4" fontId="23" fillId="0" borderId="37" xfId="1" applyNumberFormat="1" applyFont="1" applyBorder="1" applyAlignment="1">
      <alignment horizontal="right" vertical="center" wrapText="1"/>
    </xf>
    <xf numFmtId="0" fontId="18" fillId="0" borderId="120" xfId="1" applyFont="1" applyBorder="1" applyAlignment="1">
      <alignment horizontal="justify" vertical="center" wrapText="1"/>
    </xf>
    <xf numFmtId="0" fontId="23" fillId="0" borderId="82" xfId="1" applyFont="1" applyBorder="1" applyAlignment="1">
      <alignment horizontal="justify" vertical="center" wrapText="1"/>
    </xf>
    <xf numFmtId="0" fontId="23" fillId="0" borderId="9" xfId="1" applyFont="1" applyBorder="1" applyAlignment="1">
      <alignment horizontal="justify" vertical="center" wrapText="1"/>
    </xf>
    <xf numFmtId="0" fontId="23" fillId="0" borderId="112" xfId="1" applyFont="1" applyBorder="1" applyAlignment="1">
      <alignment horizontal="justify" vertical="center" wrapText="1"/>
    </xf>
    <xf numFmtId="9" fontId="23" fillId="0" borderId="83" xfId="1" applyNumberFormat="1" applyFont="1" applyBorder="1" applyAlignment="1">
      <alignment horizontal="center" vertical="center" wrapText="1"/>
    </xf>
    <xf numFmtId="9" fontId="23" fillId="0" borderId="38" xfId="1" applyNumberFormat="1" applyFont="1" applyBorder="1" applyAlignment="1">
      <alignment horizontal="center" vertical="center" wrapText="1"/>
    </xf>
    <xf numFmtId="9" fontId="23" fillId="0" borderId="78" xfId="1" applyNumberFormat="1" applyFont="1" applyBorder="1" applyAlignment="1">
      <alignment horizontal="center" vertical="center" wrapText="1"/>
    </xf>
    <xf numFmtId="0" fontId="23" fillId="0" borderId="43" xfId="1" applyFont="1" applyBorder="1" applyAlignment="1">
      <alignment horizontal="justify" vertical="center" wrapText="1"/>
    </xf>
    <xf numFmtId="0" fontId="23" fillId="0" borderId="55" xfId="1" applyFont="1" applyBorder="1" applyAlignment="1">
      <alignment horizontal="justify" vertical="center" wrapText="1"/>
    </xf>
    <xf numFmtId="4" fontId="23" fillId="0" borderId="43" xfId="1" applyNumberFormat="1" applyFont="1" applyBorder="1" applyAlignment="1">
      <alignment horizontal="right" vertical="center" wrapText="1"/>
    </xf>
    <xf numFmtId="4" fontId="23" fillId="0" borderId="48" xfId="1" applyNumberFormat="1" applyFont="1" applyBorder="1" applyAlignment="1">
      <alignment horizontal="right" vertical="center" wrapText="1"/>
    </xf>
    <xf numFmtId="4" fontId="23" fillId="0" borderId="55" xfId="1" applyNumberFormat="1" applyFont="1" applyBorder="1" applyAlignment="1">
      <alignment horizontal="right" vertical="center" wrapText="1"/>
    </xf>
    <xf numFmtId="4" fontId="23" fillId="0" borderId="12" xfId="1" applyNumberFormat="1" applyFont="1" applyBorder="1" applyAlignment="1">
      <alignment horizontal="right" vertical="center" wrapText="1"/>
    </xf>
    <xf numFmtId="4" fontId="15" fillId="0" borderId="108" xfId="1" applyNumberFormat="1" applyFont="1" applyBorder="1" applyAlignment="1">
      <alignment horizontal="right" vertical="center" wrapText="1"/>
    </xf>
    <xf numFmtId="4" fontId="15" fillId="0" borderId="103" xfId="1" applyNumberFormat="1" applyFont="1" applyBorder="1" applyAlignment="1">
      <alignment horizontal="right" vertical="center" wrapText="1"/>
    </xf>
    <xf numFmtId="9" fontId="18" fillId="0" borderId="82" xfId="1" applyNumberFormat="1" applyFont="1" applyBorder="1" applyAlignment="1">
      <alignment horizontal="center" vertical="center" wrapText="1"/>
    </xf>
    <xf numFmtId="9" fontId="18" fillId="0" borderId="9" xfId="1" applyNumberFormat="1" applyFont="1" applyBorder="1" applyAlignment="1">
      <alignment horizontal="center" vertical="center" wrapText="1"/>
    </xf>
    <xf numFmtId="0" fontId="18" fillId="0" borderId="91" xfId="1" applyFont="1" applyBorder="1" applyAlignment="1">
      <alignment horizontal="left" vertical="center" wrapText="1"/>
    </xf>
    <xf numFmtId="0" fontId="18" fillId="0" borderId="97" xfId="1" applyFont="1" applyBorder="1" applyAlignment="1">
      <alignment horizontal="left" vertical="center" wrapText="1"/>
    </xf>
    <xf numFmtId="0" fontId="18" fillId="0" borderId="82" xfId="1" applyFont="1" applyBorder="1" applyAlignment="1">
      <alignment horizontal="justify" vertical="center" wrapText="1"/>
    </xf>
    <xf numFmtId="0" fontId="18" fillId="0" borderId="9" xfId="1" applyFont="1" applyBorder="1" applyAlignment="1">
      <alignment horizontal="justify" vertical="center" wrapText="1"/>
    </xf>
    <xf numFmtId="0" fontId="18" fillId="0" borderId="112" xfId="1" applyFont="1" applyBorder="1" applyAlignment="1">
      <alignment horizontal="justify" vertical="center" wrapText="1"/>
    </xf>
    <xf numFmtId="9" fontId="18" fillId="0" borderId="82" xfId="6" applyFont="1" applyFill="1" applyBorder="1" applyAlignment="1">
      <alignment horizontal="center" vertical="center" wrapText="1"/>
    </xf>
    <xf numFmtId="9" fontId="18" fillId="0" borderId="9" xfId="6" applyFont="1" applyFill="1" applyBorder="1" applyAlignment="1">
      <alignment horizontal="center" vertical="center" wrapText="1"/>
    </xf>
    <xf numFmtId="9" fontId="18" fillId="0" borderId="112" xfId="6" applyFont="1" applyFill="1" applyBorder="1" applyAlignment="1">
      <alignment horizontal="center" vertical="center" wrapText="1"/>
    </xf>
    <xf numFmtId="4" fontId="23" fillId="0" borderId="107" xfId="1" applyNumberFormat="1" applyFont="1" applyBorder="1" applyAlignment="1">
      <alignment horizontal="right" vertical="center" wrapText="1"/>
    </xf>
    <xf numFmtId="0" fontId="23" fillId="0" borderId="108" xfId="1" applyFont="1" applyBorder="1" applyAlignment="1">
      <alignment horizontal="left" vertical="center" wrapText="1"/>
    </xf>
    <xf numFmtId="0" fontId="23" fillId="0" borderId="103" xfId="1" applyFont="1" applyBorder="1" applyAlignment="1">
      <alignment horizontal="left" vertical="center" wrapText="1"/>
    </xf>
    <xf numFmtId="0" fontId="23" fillId="0" borderId="11" xfId="1" applyFont="1" applyBorder="1" applyAlignment="1">
      <alignment horizontal="left" vertical="center" wrapText="1"/>
    </xf>
    <xf numFmtId="4" fontId="23" fillId="0" borderId="44" xfId="1" applyNumberFormat="1" applyFont="1" applyBorder="1" applyAlignment="1">
      <alignment horizontal="right" vertical="center" wrapText="1"/>
    </xf>
    <xf numFmtId="4" fontId="23" fillId="0" borderId="45" xfId="1" applyNumberFormat="1" applyFont="1" applyBorder="1" applyAlignment="1">
      <alignment horizontal="right" vertical="center" wrapText="1"/>
    </xf>
    <xf numFmtId="4" fontId="23" fillId="0" borderId="51" xfId="1" applyNumberFormat="1" applyFont="1" applyBorder="1" applyAlignment="1">
      <alignment horizontal="right" vertical="center" wrapText="1"/>
    </xf>
    <xf numFmtId="4" fontId="23" fillId="0" borderId="36" xfId="1" applyNumberFormat="1" applyFont="1" applyBorder="1" applyAlignment="1">
      <alignment horizontal="right" vertical="center"/>
    </xf>
    <xf numFmtId="4" fontId="23" fillId="0" borderId="45" xfId="1" applyNumberFormat="1" applyFont="1" applyBorder="1" applyAlignment="1">
      <alignment horizontal="right" vertical="center"/>
    </xf>
    <xf numFmtId="4" fontId="23" fillId="0" borderId="68" xfId="1" applyNumberFormat="1" applyFont="1" applyBorder="1" applyAlignment="1">
      <alignment horizontal="right" vertical="center"/>
    </xf>
    <xf numFmtId="0" fontId="23" fillId="0" borderId="78" xfId="1" applyFont="1" applyBorder="1" applyAlignment="1">
      <alignment horizontal="center" vertical="center" wrapText="1"/>
    </xf>
    <xf numFmtId="0" fontId="18" fillId="0" borderId="111" xfId="1" applyFont="1" applyBorder="1" applyAlignment="1">
      <alignment horizontal="center" vertical="center" wrapText="1"/>
    </xf>
    <xf numFmtId="0" fontId="23" fillId="0" borderId="102" xfId="1" applyFont="1" applyBorder="1" applyAlignment="1">
      <alignment horizontal="justify" vertical="center" wrapText="1"/>
    </xf>
    <xf numFmtId="0" fontId="23" fillId="0" borderId="103" xfId="1" applyFont="1" applyBorder="1" applyAlignment="1">
      <alignment horizontal="justify" vertical="center" wrapText="1"/>
    </xf>
    <xf numFmtId="0" fontId="23" fillId="0" borderId="106" xfId="1" applyFont="1" applyBorder="1" applyAlignment="1">
      <alignment horizontal="justify" vertical="center" wrapText="1"/>
    </xf>
    <xf numFmtId="4" fontId="23" fillId="0" borderId="36" xfId="1" applyNumberFormat="1" applyFont="1" applyBorder="1" applyAlignment="1">
      <alignment horizontal="right" vertical="center" wrapText="1"/>
    </xf>
    <xf numFmtId="4" fontId="23" fillId="0" borderId="68" xfId="1" applyNumberFormat="1" applyFont="1" applyBorder="1" applyAlignment="1">
      <alignment horizontal="right" vertical="center" wrapText="1"/>
    </xf>
    <xf numFmtId="0" fontId="18" fillId="3" borderId="41" xfId="1" applyFont="1" applyFill="1" applyBorder="1" applyAlignment="1">
      <alignment horizontal="center" vertical="center" wrapText="1"/>
    </xf>
    <xf numFmtId="0" fontId="18" fillId="3" borderId="61" xfId="1" applyFont="1" applyFill="1" applyBorder="1" applyAlignment="1">
      <alignment horizontal="center" vertical="center" wrapText="1"/>
    </xf>
    <xf numFmtId="0" fontId="18" fillId="0" borderId="53" xfId="1" applyFont="1" applyBorder="1" applyAlignment="1">
      <alignment horizontal="center" vertical="center" wrapText="1"/>
    </xf>
    <xf numFmtId="4" fontId="15" fillId="0" borderId="43" xfId="1" applyNumberFormat="1" applyFont="1" applyBorder="1" applyAlignment="1">
      <alignment horizontal="right" vertical="center"/>
    </xf>
    <xf numFmtId="4" fontId="15" fillId="0" borderId="48" xfId="1" applyNumberFormat="1" applyFont="1" applyBorder="1" applyAlignment="1">
      <alignment horizontal="right" vertical="center"/>
    </xf>
    <xf numFmtId="4" fontId="15" fillId="0" borderId="55" xfId="1" applyNumberFormat="1" applyFont="1" applyBorder="1" applyAlignment="1">
      <alignment horizontal="right" vertical="center"/>
    </xf>
    <xf numFmtId="0" fontId="18" fillId="0" borderId="42" xfId="1" applyFont="1" applyBorder="1" applyAlignment="1">
      <alignment horizontal="justify" vertical="center" wrapText="1"/>
    </xf>
    <xf numFmtId="0" fontId="18" fillId="0" borderId="49" xfId="1" applyFont="1" applyBorder="1" applyAlignment="1">
      <alignment horizontal="justify" vertical="center" wrapText="1"/>
    </xf>
    <xf numFmtId="0" fontId="18" fillId="0" borderId="47" xfId="1" applyFont="1" applyBorder="1" applyAlignment="1">
      <alignment horizontal="justify" vertical="center" wrapText="1"/>
    </xf>
    <xf numFmtId="0" fontId="15" fillId="9" borderId="193" xfId="1" applyFont="1" applyFill="1" applyBorder="1" applyAlignment="1">
      <alignment horizontal="justify" vertical="center" wrapText="1"/>
    </xf>
    <xf numFmtId="0" fontId="15" fillId="9" borderId="3" xfId="1" applyFont="1" applyFill="1" applyBorder="1" applyAlignment="1">
      <alignment horizontal="justify" vertical="center" wrapText="1"/>
    </xf>
    <xf numFmtId="0" fontId="15" fillId="9" borderId="60" xfId="1" applyFont="1" applyFill="1" applyBorder="1" applyAlignment="1">
      <alignment horizontal="justify" vertical="center" wrapText="1"/>
    </xf>
    <xf numFmtId="9" fontId="15" fillId="9" borderId="89" xfId="1" applyNumberFormat="1" applyFont="1" applyFill="1" applyBorder="1" applyAlignment="1">
      <alignment horizontal="center" vertical="center" wrapText="1"/>
    </xf>
    <xf numFmtId="9" fontId="15" fillId="9" borderId="2" xfId="1" applyNumberFormat="1" applyFont="1" applyFill="1" applyBorder="1" applyAlignment="1">
      <alignment horizontal="center" vertical="center" wrapText="1"/>
    </xf>
    <xf numFmtId="9" fontId="15" fillId="9" borderId="97" xfId="1" applyNumberFormat="1" applyFont="1" applyFill="1" applyBorder="1" applyAlignment="1">
      <alignment horizontal="center" vertical="center" wrapText="1"/>
    </xf>
    <xf numFmtId="0" fontId="18" fillId="3" borderId="68" xfId="1" applyFont="1" applyFill="1" applyBorder="1" applyAlignment="1">
      <alignment horizontal="center" vertical="center" wrapText="1"/>
    </xf>
    <xf numFmtId="4" fontId="18" fillId="0" borderId="36" xfId="7" applyNumberFormat="1" applyFont="1" applyBorder="1" applyAlignment="1">
      <alignment horizontal="right" vertical="center" wrapText="1"/>
    </xf>
    <xf numFmtId="4" fontId="18" fillId="0" borderId="68" xfId="7" applyNumberFormat="1" applyFont="1" applyBorder="1" applyAlignment="1">
      <alignment horizontal="right" vertical="center" wrapText="1"/>
    </xf>
    <xf numFmtId="0" fontId="18" fillId="9" borderId="82" xfId="1" applyFont="1" applyFill="1" applyBorder="1" applyAlignment="1">
      <alignment horizontal="justify" vertical="center" wrapText="1"/>
    </xf>
    <xf numFmtId="0" fontId="18" fillId="9" borderId="112" xfId="1" applyFont="1" applyFill="1" applyBorder="1" applyAlignment="1">
      <alignment horizontal="justify" vertical="center" wrapText="1"/>
    </xf>
    <xf numFmtId="9" fontId="18" fillId="9" borderId="83" xfId="1" applyNumberFormat="1" applyFont="1" applyFill="1" applyBorder="1" applyAlignment="1">
      <alignment horizontal="center" vertical="center" wrapText="1"/>
    </xf>
    <xf numFmtId="9" fontId="18" fillId="9" borderId="78" xfId="1" applyNumberFormat="1" applyFont="1" applyFill="1" applyBorder="1" applyAlignment="1">
      <alignment horizontal="center" vertical="center" wrapText="1"/>
    </xf>
    <xf numFmtId="4" fontId="18" fillId="0" borderId="121" xfId="7" applyNumberFormat="1" applyFont="1" applyBorder="1" applyAlignment="1">
      <alignment horizontal="right" vertical="center" wrapText="1"/>
    </xf>
    <xf numFmtId="4" fontId="18" fillId="0" borderId="48" xfId="7" applyNumberFormat="1" applyFont="1" applyBorder="1" applyAlignment="1">
      <alignment horizontal="right" vertical="center" wrapText="1"/>
    </xf>
    <xf numFmtId="4" fontId="18" fillId="0" borderId="55" xfId="7" applyNumberFormat="1" applyFont="1" applyBorder="1" applyAlignment="1">
      <alignment horizontal="right" vertical="center" wrapText="1"/>
    </xf>
    <xf numFmtId="4" fontId="15" fillId="0" borderId="36" xfId="7" applyNumberFormat="1" applyFont="1" applyBorder="1" applyAlignment="1">
      <alignment horizontal="right" vertical="center" wrapText="1"/>
    </xf>
    <xf numFmtId="4" fontId="15" fillId="0" borderId="45" xfId="7" applyNumberFormat="1" applyFont="1" applyBorder="1" applyAlignment="1">
      <alignment horizontal="right" vertical="center" wrapText="1"/>
    </xf>
    <xf numFmtId="4" fontId="15" fillId="0" borderId="51" xfId="7" applyNumberFormat="1" applyFont="1" applyBorder="1" applyAlignment="1">
      <alignment horizontal="right" vertical="center" wrapText="1"/>
    </xf>
    <xf numFmtId="0" fontId="18" fillId="3" borderId="42" xfId="1" applyFont="1" applyFill="1" applyBorder="1" applyAlignment="1">
      <alignment horizontal="center" vertical="center" wrapText="1"/>
    </xf>
    <xf numFmtId="0" fontId="18" fillId="3" borderId="49" xfId="1" applyFont="1" applyFill="1" applyBorder="1" applyAlignment="1">
      <alignment horizontal="center" vertical="center" wrapText="1"/>
    </xf>
    <xf numFmtId="0" fontId="18" fillId="3" borderId="47" xfId="1" applyFont="1" applyFill="1" applyBorder="1" applyAlignment="1">
      <alignment horizontal="center" vertical="center" wrapText="1"/>
    </xf>
    <xf numFmtId="4" fontId="18" fillId="0" borderId="42" xfId="7" applyNumberFormat="1" applyFont="1" applyBorder="1" applyAlignment="1">
      <alignment horizontal="right" vertical="center" wrapText="1"/>
    </xf>
    <xf numFmtId="4" fontId="18" fillId="0" borderId="49" xfId="7" applyNumberFormat="1" applyFont="1" applyBorder="1" applyAlignment="1">
      <alignment horizontal="right" vertical="center" wrapText="1"/>
    </xf>
    <xf numFmtId="4" fontId="18" fillId="3" borderId="42" xfId="7" applyNumberFormat="1" applyFont="1" applyFill="1" applyBorder="1" applyAlignment="1">
      <alignment horizontal="right" vertical="center" wrapText="1"/>
    </xf>
    <xf numFmtId="4" fontId="18" fillId="3" borderId="49" xfId="7" applyNumberFormat="1" applyFont="1" applyFill="1" applyBorder="1" applyAlignment="1">
      <alignment horizontal="right" vertical="center" wrapText="1"/>
    </xf>
    <xf numFmtId="49" fontId="1" fillId="3" borderId="5"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 fontId="1" fillId="0" borderId="8" xfId="0" applyNumberFormat="1" applyFont="1" applyBorder="1" applyAlignment="1">
      <alignment horizontal="center" vertical="center" wrapText="1"/>
    </xf>
    <xf numFmtId="49" fontId="1" fillId="3" borderId="5" xfId="0" applyNumberFormat="1" applyFont="1" applyFill="1" applyBorder="1" applyAlignment="1">
      <alignment horizontal="justify" vertical="top" wrapText="1"/>
    </xf>
    <xf numFmtId="49" fontId="1" fillId="3" borderId="7" xfId="0" applyNumberFormat="1" applyFont="1" applyFill="1" applyBorder="1" applyAlignment="1">
      <alignment horizontal="justify" vertical="top" wrapText="1"/>
    </xf>
    <xf numFmtId="0" fontId="3" fillId="0" borderId="14" xfId="0" applyFont="1" applyBorder="1" applyAlignment="1">
      <alignment horizontal="center" vertical="center"/>
    </xf>
    <xf numFmtId="0" fontId="4" fillId="2" borderId="34" xfId="0" applyFont="1" applyFill="1" applyBorder="1" applyAlignment="1">
      <alignment horizontal="left" vertical="center" wrapText="1" readingOrder="1"/>
    </xf>
    <xf numFmtId="0" fontId="4" fillId="5" borderId="34" xfId="0" applyFont="1" applyFill="1" applyBorder="1" applyAlignment="1">
      <alignment horizontal="center" vertical="top" wrapText="1"/>
    </xf>
    <xf numFmtId="0" fontId="4" fillId="5" borderId="34" xfId="0" applyFont="1" applyFill="1" applyBorder="1" applyAlignment="1">
      <alignment horizontal="center" vertical="center" wrapText="1"/>
    </xf>
    <xf numFmtId="0" fontId="3" fillId="4" borderId="34" xfId="0" applyFont="1" applyFill="1" applyBorder="1" applyAlignment="1">
      <alignment horizontal="center" vertical="center" wrapText="1"/>
    </xf>
    <xf numFmtId="164" fontId="3" fillId="4" borderId="34"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164" fontId="3" fillId="4" borderId="34" xfId="2" applyFont="1" applyFill="1" applyBorder="1" applyAlignment="1">
      <alignment horizontal="center" vertical="center" wrapText="1"/>
    </xf>
    <xf numFmtId="0" fontId="1" fillId="0" borderId="34" xfId="10" applyFont="1" applyBorder="1" applyAlignment="1">
      <alignment vertical="center" wrapText="1"/>
    </xf>
    <xf numFmtId="0" fontId="1" fillId="3" borderId="34" xfId="0" applyFont="1" applyFill="1" applyBorder="1" applyAlignment="1">
      <alignment vertical="center" wrapText="1"/>
    </xf>
    <xf numFmtId="0" fontId="1" fillId="0" borderId="34" xfId="10" applyFont="1" applyBorder="1" applyAlignment="1">
      <alignment horizontal="left" vertical="center" wrapText="1"/>
    </xf>
    <xf numFmtId="0" fontId="3" fillId="0" borderId="34" xfId="10" applyFont="1" applyBorder="1" applyAlignment="1">
      <alignment horizontal="center" vertical="center" wrapText="1"/>
    </xf>
    <xf numFmtId="0" fontId="1" fillId="0" borderId="34" xfId="10" applyFont="1" applyBorder="1" applyAlignment="1">
      <alignment horizontal="center" vertical="center" wrapText="1"/>
    </xf>
    <xf numFmtId="4" fontId="1" fillId="0" borderId="34" xfId="10" applyNumberFormat="1" applyFont="1" applyBorder="1" applyAlignment="1">
      <alignment horizontal="center" vertical="center"/>
    </xf>
    <xf numFmtId="2" fontId="1" fillId="0" borderId="34" xfId="10" applyNumberFormat="1" applyFont="1" applyBorder="1" applyAlignment="1">
      <alignment horizontal="center" vertical="center" wrapText="1"/>
    </xf>
    <xf numFmtId="2" fontId="1" fillId="0" borderId="34" xfId="10" applyNumberFormat="1" applyFont="1" applyBorder="1" applyAlignment="1">
      <alignment horizontal="center" vertical="center" wrapText="1"/>
    </xf>
    <xf numFmtId="0" fontId="1" fillId="0" borderId="34" xfId="10" applyFont="1" applyBorder="1"/>
    <xf numFmtId="4" fontId="1" fillId="0" borderId="34" xfId="0" applyNumberFormat="1" applyFont="1" applyBorder="1" applyAlignment="1">
      <alignment vertical="center"/>
    </xf>
    <xf numFmtId="0" fontId="1" fillId="3" borderId="34" xfId="10" applyFont="1" applyFill="1" applyBorder="1" applyAlignment="1">
      <alignment horizontal="left" vertical="center" wrapText="1"/>
    </xf>
    <xf numFmtId="0" fontId="1" fillId="3" borderId="34" xfId="10" applyFont="1" applyFill="1" applyBorder="1" applyAlignment="1">
      <alignment horizontal="center" vertical="center" wrapText="1"/>
    </xf>
    <xf numFmtId="0" fontId="5" fillId="0" borderId="34" xfId="0" applyFont="1" applyBorder="1" applyAlignment="1">
      <alignment horizontal="left" vertical="center" wrapText="1"/>
    </xf>
    <xf numFmtId="0" fontId="1" fillId="3" borderId="34" xfId="10" applyFont="1" applyFill="1" applyBorder="1" applyAlignment="1">
      <alignment vertical="center" wrapText="1"/>
    </xf>
    <xf numFmtId="0" fontId="5" fillId="3" borderId="34" xfId="10" applyFont="1" applyFill="1" applyBorder="1" applyAlignment="1">
      <alignment vertical="center" wrapText="1"/>
    </xf>
    <xf numFmtId="0" fontId="5" fillId="3" borderId="34" xfId="10" applyFont="1" applyFill="1" applyBorder="1" applyAlignment="1">
      <alignment horizontal="center" vertical="center" wrapText="1"/>
    </xf>
    <xf numFmtId="49" fontId="1" fillId="0" borderId="34" xfId="0" applyNumberFormat="1" applyFont="1" applyBorder="1" applyAlignment="1">
      <alignment horizontal="center" vertical="center" wrapText="1"/>
    </xf>
    <xf numFmtId="4" fontId="1" fillId="0" borderId="34" xfId="2" applyNumberFormat="1" applyFont="1" applyFill="1" applyBorder="1" applyAlignment="1">
      <alignment horizontal="right" vertical="center" wrapText="1"/>
    </xf>
    <xf numFmtId="0" fontId="19" fillId="0" borderId="34" xfId="0" applyFont="1" applyBorder="1" applyAlignment="1">
      <alignment horizontal="justify" vertical="center" wrapText="1"/>
    </xf>
    <xf numFmtId="0" fontId="19" fillId="3" borderId="34" xfId="10" applyFont="1" applyFill="1" applyBorder="1" applyAlignment="1">
      <alignment vertical="center" wrapText="1"/>
    </xf>
    <xf numFmtId="0" fontId="5" fillId="0" borderId="34" xfId="10" applyFont="1" applyBorder="1" applyAlignment="1">
      <alignment horizontal="left" vertical="center" wrapText="1"/>
    </xf>
    <xf numFmtId="4" fontId="1" fillId="0" borderId="34" xfId="0" applyNumberFormat="1" applyFont="1" applyBorder="1" applyAlignment="1">
      <alignment vertical="center" wrapText="1"/>
    </xf>
    <xf numFmtId="4" fontId="1" fillId="0" borderId="34" xfId="0" applyNumberFormat="1" applyFont="1" applyBorder="1" applyAlignment="1">
      <alignment horizontal="right" vertical="center" wrapText="1"/>
    </xf>
    <xf numFmtId="0" fontId="5" fillId="0" borderId="34" xfId="0" applyFont="1" applyBorder="1" applyAlignment="1">
      <alignment horizontal="left" vertical="center" wrapText="1"/>
    </xf>
    <xf numFmtId="0" fontId="19" fillId="3" borderId="34" xfId="0" applyFont="1" applyFill="1" applyBorder="1" applyAlignment="1">
      <alignment horizontal="justify" vertical="center" wrapText="1"/>
    </xf>
    <xf numFmtId="0" fontId="1" fillId="0" borderId="34" xfId="0" applyFont="1" applyBorder="1" applyAlignment="1">
      <alignment horizontal="justify" vertical="center" wrapText="1" readingOrder="1"/>
    </xf>
    <xf numFmtId="0" fontId="5" fillId="0" borderId="34" xfId="10" applyFont="1" applyBorder="1" applyAlignment="1">
      <alignment vertical="center" wrapText="1"/>
    </xf>
    <xf numFmtId="0" fontId="5" fillId="0" borderId="34" xfId="10" applyFont="1" applyBorder="1" applyAlignment="1">
      <alignment horizontal="center" vertical="center" wrapText="1"/>
    </xf>
    <xf numFmtId="49" fontId="1" fillId="3" borderId="34" xfId="0" applyNumberFormat="1" applyFont="1" applyFill="1" applyBorder="1" applyAlignment="1">
      <alignment horizontal="center" vertical="center" wrapText="1"/>
    </xf>
    <xf numFmtId="4" fontId="1" fillId="0" borderId="34" xfId="0" applyNumberFormat="1" applyFont="1" applyBorder="1" applyAlignment="1">
      <alignment horizontal="right" vertical="center" wrapText="1"/>
    </xf>
    <xf numFmtId="0" fontId="1" fillId="0" borderId="34" xfId="10" applyFont="1" applyBorder="1" applyAlignment="1">
      <alignment horizontal="left" vertical="center" wrapText="1"/>
    </xf>
    <xf numFmtId="0" fontId="1" fillId="3" borderId="34" xfId="0" applyFont="1" applyFill="1" applyBorder="1" applyAlignment="1">
      <alignment horizontal="left" vertical="center" wrapText="1"/>
    </xf>
    <xf numFmtId="0" fontId="1" fillId="0" borderId="34" xfId="0" applyFont="1" applyBorder="1" applyAlignment="1">
      <alignment wrapText="1"/>
    </xf>
    <xf numFmtId="0" fontId="3" fillId="0" borderId="34" xfId="10" applyFont="1" applyBorder="1" applyAlignment="1">
      <alignment horizontal="left" vertical="center" wrapText="1"/>
    </xf>
    <xf numFmtId="0" fontId="1" fillId="0" borderId="34" xfId="0" applyFont="1" applyBorder="1" applyAlignment="1">
      <alignment horizontal="left" vertical="center"/>
    </xf>
    <xf numFmtId="0" fontId="3" fillId="7" borderId="34" xfId="0" applyFont="1" applyFill="1" applyBorder="1" applyAlignment="1">
      <alignment horizontal="center" vertical="top" wrapText="1"/>
    </xf>
    <xf numFmtId="0" fontId="1" fillId="0" borderId="34" xfId="0" applyFont="1" applyBorder="1" applyAlignment="1">
      <alignment horizontal="center" vertical="center"/>
    </xf>
    <xf numFmtId="0" fontId="0" fillId="0" borderId="34" xfId="0" applyBorder="1"/>
    <xf numFmtId="4" fontId="1" fillId="0" borderId="34" xfId="10" applyNumberFormat="1" applyFont="1" applyBorder="1" applyAlignment="1">
      <alignment horizontal="center" vertical="center"/>
    </xf>
    <xf numFmtId="0" fontId="1" fillId="0" borderId="34" xfId="0" applyFont="1" applyBorder="1" applyAlignment="1">
      <alignment horizontal="center" vertical="top" wrapText="1"/>
    </xf>
    <xf numFmtId="4" fontId="1" fillId="0" borderId="34" xfId="0" applyNumberFormat="1" applyFont="1" applyBorder="1" applyAlignment="1">
      <alignment horizontal="center" vertical="center"/>
    </xf>
    <xf numFmtId="49" fontId="1" fillId="0" borderId="34" xfId="0" applyNumberFormat="1" applyFont="1" applyBorder="1" applyAlignment="1">
      <alignment horizontal="center" vertical="top" wrapText="1"/>
    </xf>
    <xf numFmtId="4" fontId="1" fillId="0" borderId="34" xfId="0" applyNumberFormat="1" applyFont="1" applyBorder="1" applyAlignment="1">
      <alignment horizontal="center" vertical="center" wrapText="1"/>
    </xf>
    <xf numFmtId="49" fontId="1" fillId="0" borderId="34" xfId="0" applyNumberFormat="1" applyFont="1" applyBorder="1" applyAlignment="1">
      <alignment horizontal="center" vertical="top" wrapText="1"/>
    </xf>
    <xf numFmtId="4" fontId="1" fillId="0" borderId="34" xfId="0" applyNumberFormat="1" applyFont="1" applyBorder="1" applyAlignment="1">
      <alignment horizontal="center" vertical="center" wrapText="1"/>
    </xf>
    <xf numFmtId="0" fontId="1" fillId="0" borderId="0" xfId="1" applyFont="1" applyAlignment="1">
      <alignment horizontal="justify" vertical="center"/>
    </xf>
    <xf numFmtId="0" fontId="1" fillId="0" borderId="0" xfId="1" applyFont="1" applyAlignment="1">
      <alignment horizontal="left" vertical="center"/>
    </xf>
    <xf numFmtId="0" fontId="1" fillId="0" borderId="0" xfId="1" applyFont="1" applyAlignment="1">
      <alignment horizontal="center" vertical="center"/>
    </xf>
    <xf numFmtId="0" fontId="1" fillId="0" borderId="0" xfId="1" applyFont="1" applyAlignment="1">
      <alignment vertical="center"/>
    </xf>
    <xf numFmtId="164" fontId="1" fillId="0" borderId="0" xfId="2" applyFont="1" applyBorder="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justify" vertical="center"/>
    </xf>
    <xf numFmtId="0" fontId="3" fillId="0" borderId="3" xfId="1" applyFont="1" applyBorder="1" applyAlignment="1">
      <alignment horizontal="center" vertical="center"/>
    </xf>
    <xf numFmtId="0" fontId="1" fillId="3" borderId="0" xfId="1" applyFont="1" applyFill="1" applyAlignment="1">
      <alignment horizontal="center" vertical="center" wrapText="1"/>
    </xf>
    <xf numFmtId="0" fontId="1" fillId="3" borderId="0" xfId="1" applyFont="1" applyFill="1" applyAlignment="1">
      <alignment vertical="center" wrapText="1"/>
    </xf>
    <xf numFmtId="0" fontId="1" fillId="3" borderId="0" xfId="1" applyFont="1" applyFill="1" applyAlignment="1">
      <alignment vertical="center"/>
    </xf>
    <xf numFmtId="0" fontId="1" fillId="3" borderId="0" xfId="1" applyFont="1" applyFill="1" applyAlignment="1">
      <alignment horizontal="center" vertical="center"/>
    </xf>
    <xf numFmtId="0" fontId="1" fillId="0" borderId="0" xfId="1" applyFont="1"/>
    <xf numFmtId="0" fontId="1" fillId="0" borderId="0" xfId="3" applyFont="1" applyAlignment="1">
      <alignment vertical="center"/>
    </xf>
    <xf numFmtId="164" fontId="1" fillId="0" borderId="0" xfId="2" applyFont="1" applyAlignment="1">
      <alignment horizontal="center" vertical="center"/>
    </xf>
    <xf numFmtId="0" fontId="24" fillId="2" borderId="1" xfId="0" applyFont="1" applyFill="1" applyBorder="1" applyAlignment="1">
      <alignment horizontal="center" vertical="center"/>
    </xf>
    <xf numFmtId="0" fontId="3" fillId="4" borderId="34" xfId="0" applyFont="1" applyFill="1" applyBorder="1" applyAlignment="1">
      <alignment horizontal="left" vertical="center" wrapText="1"/>
    </xf>
    <xf numFmtId="0" fontId="1" fillId="0" borderId="34" xfId="1" applyFont="1" applyBorder="1" applyAlignment="1">
      <alignment horizontal="left" vertical="center" wrapText="1"/>
    </xf>
    <xf numFmtId="0" fontId="1" fillId="0" borderId="34" xfId="1" applyFont="1" applyBorder="1" applyAlignment="1">
      <alignment horizontal="left" vertical="center" wrapText="1"/>
    </xf>
    <xf numFmtId="0" fontId="1" fillId="0" borderId="34" xfId="1" applyFont="1" applyBorder="1" applyAlignment="1">
      <alignment horizontal="center" vertical="center" wrapText="1"/>
    </xf>
    <xf numFmtId="0" fontId="1" fillId="0" borderId="34" xfId="1" applyFont="1" applyBorder="1" applyAlignment="1">
      <alignment horizontal="justify" vertical="center" wrapText="1"/>
    </xf>
    <xf numFmtId="0" fontId="1" fillId="0" borderId="34" xfId="1" applyFont="1" applyBorder="1" applyAlignment="1">
      <alignment horizontal="center" vertical="center" wrapText="1"/>
    </xf>
    <xf numFmtId="0" fontId="1" fillId="0" borderId="34" xfId="1" applyFont="1" applyBorder="1" applyAlignment="1">
      <alignment vertical="center" wrapText="1"/>
    </xf>
    <xf numFmtId="0" fontId="1" fillId="3" borderId="34" xfId="1" applyFont="1" applyFill="1" applyBorder="1" applyAlignment="1">
      <alignment horizontal="left" vertical="center" wrapText="1"/>
    </xf>
    <xf numFmtId="164" fontId="1" fillId="0" borderId="34" xfId="2" applyFont="1" applyFill="1" applyBorder="1" applyAlignment="1">
      <alignment horizontal="center" vertical="center" wrapText="1"/>
    </xf>
    <xf numFmtId="0" fontId="1" fillId="3" borderId="34" xfId="1" applyFont="1" applyFill="1" applyBorder="1" applyAlignment="1">
      <alignment horizontal="center" vertical="center" wrapText="1"/>
    </xf>
    <xf numFmtId="164" fontId="1" fillId="0" borderId="34" xfId="2" applyFont="1" applyFill="1" applyBorder="1" applyAlignment="1">
      <alignment horizontal="center" vertical="center" wrapText="1"/>
    </xf>
    <xf numFmtId="0" fontId="1" fillId="3" borderId="34" xfId="1" applyFont="1" applyFill="1" applyBorder="1" applyAlignment="1">
      <alignment horizontal="justify" vertical="center" wrapText="1"/>
    </xf>
    <xf numFmtId="0" fontId="1" fillId="3" borderId="34" xfId="1" applyFont="1" applyFill="1" applyBorder="1" applyAlignment="1">
      <alignment vertical="center" wrapText="1"/>
    </xf>
    <xf numFmtId="0" fontId="3" fillId="4" borderId="34" xfId="0" applyFont="1" applyFill="1" applyBorder="1" applyAlignment="1">
      <alignment horizontal="left" vertical="center" wrapText="1"/>
    </xf>
    <xf numFmtId="0" fontId="4" fillId="5" borderId="34" xfId="0" applyFont="1" applyFill="1" applyBorder="1" applyAlignment="1">
      <alignment vertical="center" wrapText="1"/>
    </xf>
    <xf numFmtId="0" fontId="1" fillId="0" borderId="34" xfId="1" applyFont="1" applyBorder="1" applyAlignment="1">
      <alignment horizontal="justify" vertical="center" wrapText="1"/>
    </xf>
    <xf numFmtId="0" fontId="3" fillId="3" borderId="34" xfId="1" applyFont="1" applyFill="1" applyBorder="1" applyAlignment="1">
      <alignment horizontal="center" vertical="center" wrapText="1"/>
    </xf>
    <xf numFmtId="0" fontId="1" fillId="3" borderId="34" xfId="1" applyFont="1" applyFill="1" applyBorder="1" applyAlignment="1">
      <alignment vertical="center"/>
    </xf>
    <xf numFmtId="0" fontId="3" fillId="3" borderId="34" xfId="1" applyFont="1" applyFill="1" applyBorder="1" applyAlignment="1">
      <alignment horizontal="justify" vertical="center" wrapText="1"/>
    </xf>
    <xf numFmtId="164" fontId="3" fillId="3" borderId="34" xfId="1" applyNumberFormat="1" applyFont="1" applyFill="1" applyBorder="1" applyAlignment="1">
      <alignment horizontal="center" vertical="center" wrapText="1"/>
    </xf>
    <xf numFmtId="0" fontId="1" fillId="0" borderId="34" xfId="3" applyFont="1" applyBorder="1" applyAlignment="1">
      <alignment horizontal="left" vertical="center" wrapText="1"/>
    </xf>
    <xf numFmtId="0" fontId="1" fillId="0" borderId="34" xfId="3" applyFont="1" applyBorder="1" applyAlignment="1">
      <alignment horizontal="center" vertical="center" wrapText="1"/>
    </xf>
    <xf numFmtId="0" fontId="1" fillId="0" borderId="34" xfId="3" applyFont="1" applyBorder="1" applyAlignment="1">
      <alignment horizontal="left" vertical="center" wrapText="1"/>
    </xf>
    <xf numFmtId="0" fontId="1" fillId="0" borderId="34" xfId="3" applyFont="1" applyBorder="1" applyAlignment="1">
      <alignment horizontal="justify" vertical="center" wrapText="1"/>
    </xf>
    <xf numFmtId="0" fontId="1" fillId="7" borderId="34" xfId="1" applyFont="1" applyFill="1" applyBorder="1" applyAlignment="1">
      <alignment vertical="center" wrapText="1"/>
    </xf>
    <xf numFmtId="9" fontId="1" fillId="0" borderId="34" xfId="3" applyNumberFormat="1" applyFont="1" applyBorder="1" applyAlignment="1">
      <alignment horizontal="center" vertical="center" wrapText="1"/>
    </xf>
    <xf numFmtId="0" fontId="1" fillId="0" borderId="34" xfId="1" applyFont="1" applyBorder="1" applyAlignment="1">
      <alignment vertical="center"/>
    </xf>
    <xf numFmtId="9" fontId="1" fillId="0" borderId="34" xfId="1" applyNumberFormat="1" applyFont="1" applyBorder="1" applyAlignment="1">
      <alignment horizontal="center" vertical="center" wrapText="1"/>
    </xf>
    <xf numFmtId="49" fontId="1" fillId="0" borderId="34" xfId="3" applyNumberFormat="1" applyFont="1" applyBorder="1" applyAlignment="1">
      <alignment horizontal="center" vertical="center" wrapText="1"/>
    </xf>
    <xf numFmtId="0" fontId="3" fillId="3" borderId="34" xfId="1" applyFont="1" applyFill="1" applyBorder="1" applyAlignment="1">
      <alignment horizontal="justify" vertical="center" wrapText="1"/>
    </xf>
    <xf numFmtId="164" fontId="3" fillId="3" borderId="34" xfId="1" applyNumberFormat="1" applyFont="1" applyFill="1" applyBorder="1" applyAlignment="1">
      <alignment horizontal="justify" vertical="center" wrapText="1"/>
    </xf>
    <xf numFmtId="164" fontId="3" fillId="3" borderId="34" xfId="2" applyFont="1" applyFill="1" applyBorder="1" applyAlignment="1">
      <alignment horizontal="center" vertical="center" wrapText="1"/>
    </xf>
    <xf numFmtId="0" fontId="3" fillId="0" borderId="34" xfId="1" applyFont="1" applyBorder="1" applyAlignment="1">
      <alignment horizontal="center" vertical="center" wrapText="1"/>
    </xf>
    <xf numFmtId="164" fontId="3" fillId="0" borderId="34" xfId="1" applyNumberFormat="1" applyFont="1" applyBorder="1" applyAlignment="1">
      <alignment horizontal="center" vertical="center" wrapText="1"/>
    </xf>
    <xf numFmtId="0" fontId="1" fillId="7" borderId="34" xfId="1" applyFont="1" applyFill="1" applyBorder="1" applyAlignment="1">
      <alignment vertical="center"/>
    </xf>
    <xf numFmtId="0" fontId="3" fillId="7" borderId="34" xfId="1" applyFont="1" applyFill="1" applyBorder="1" applyAlignment="1">
      <alignment horizontal="center" vertical="center" wrapText="1"/>
    </xf>
    <xf numFmtId="0" fontId="3" fillId="0" borderId="34" xfId="1" applyFont="1" applyBorder="1" applyAlignment="1">
      <alignment horizontal="left" vertical="center" wrapText="1"/>
    </xf>
    <xf numFmtId="0" fontId="3" fillId="2" borderId="34" xfId="0" applyFont="1" applyFill="1" applyBorder="1" applyAlignment="1">
      <alignment horizontal="center" vertical="center" wrapText="1" readingOrder="1"/>
    </xf>
    <xf numFmtId="0" fontId="3" fillId="2" borderId="34" xfId="0" applyFont="1" applyFill="1" applyBorder="1" applyAlignment="1">
      <alignment horizontal="left" vertical="center" wrapText="1" readingOrder="1"/>
    </xf>
    <xf numFmtId="43" fontId="1" fillId="3" borderId="34" xfId="8" applyFont="1" applyFill="1" applyBorder="1" applyAlignment="1">
      <alignment horizontal="center" vertical="center" wrapText="1"/>
    </xf>
    <xf numFmtId="43" fontId="1" fillId="0" borderId="34" xfId="8" applyFont="1" applyFill="1" applyBorder="1" applyAlignment="1">
      <alignment horizontal="center" vertical="center" wrapText="1"/>
    </xf>
    <xf numFmtId="0" fontId="1" fillId="3" borderId="34" xfId="1" applyFont="1" applyFill="1" applyBorder="1" applyAlignment="1">
      <alignment horizontal="justify" vertical="center" wrapText="1"/>
    </xf>
    <xf numFmtId="0" fontId="1" fillId="3" borderId="34" xfId="1" applyFont="1" applyFill="1" applyBorder="1" applyAlignment="1">
      <alignment horizontal="center" vertical="top" wrapText="1"/>
    </xf>
    <xf numFmtId="0" fontId="1" fillId="7" borderId="34" xfId="1" applyFont="1" applyFill="1" applyBorder="1" applyAlignment="1">
      <alignment horizontal="center" vertical="top" wrapText="1"/>
    </xf>
    <xf numFmtId="49" fontId="1" fillId="0" borderId="34" xfId="1" applyNumberFormat="1" applyFont="1" applyBorder="1" applyAlignment="1">
      <alignment horizontal="justify" vertical="center" wrapText="1"/>
    </xf>
    <xf numFmtId="0" fontId="1" fillId="0" borderId="34" xfId="3" applyFont="1" applyBorder="1" applyAlignment="1">
      <alignment horizontal="center" vertical="center" wrapText="1"/>
    </xf>
    <xf numFmtId="0" fontId="1" fillId="3" borderId="34" xfId="3" applyFont="1" applyFill="1" applyBorder="1" applyAlignment="1">
      <alignment horizontal="left" vertical="center" wrapText="1"/>
    </xf>
    <xf numFmtId="0" fontId="1" fillId="3" borderId="34" xfId="3" applyFont="1" applyFill="1" applyBorder="1" applyAlignment="1">
      <alignment horizontal="justify" vertical="center" wrapText="1"/>
    </xf>
    <xf numFmtId="0" fontId="1" fillId="3" borderId="34" xfId="3" applyFont="1" applyFill="1" applyBorder="1" applyAlignment="1">
      <alignment horizontal="center" vertical="center" wrapText="1"/>
    </xf>
    <xf numFmtId="0" fontId="1" fillId="3" borderId="34" xfId="1" applyFont="1" applyFill="1" applyBorder="1" applyAlignment="1">
      <alignment horizontal="center" vertical="center" wrapText="1"/>
    </xf>
    <xf numFmtId="0" fontId="1" fillId="3" borderId="34" xfId="3" applyFont="1" applyFill="1" applyBorder="1" applyAlignment="1">
      <alignment horizontal="left" vertical="center" wrapText="1"/>
    </xf>
    <xf numFmtId="164" fontId="1" fillId="0" borderId="34" xfId="2" applyFont="1" applyBorder="1" applyAlignment="1">
      <alignment horizontal="center" vertical="center" wrapText="1"/>
    </xf>
    <xf numFmtId="0" fontId="1" fillId="0" borderId="34" xfId="1" applyFont="1" applyBorder="1" applyAlignment="1">
      <alignment horizontal="left" vertical="center"/>
    </xf>
    <xf numFmtId="9" fontId="1" fillId="0" borderId="34" xfId="9" applyFont="1" applyFill="1" applyBorder="1" applyAlignment="1">
      <alignment horizontal="center" vertical="center" wrapText="1"/>
    </xf>
    <xf numFmtId="164" fontId="1" fillId="0" borderId="34" xfId="2" applyFont="1" applyFill="1" applyBorder="1" applyAlignment="1">
      <alignment vertical="center" wrapText="1"/>
    </xf>
    <xf numFmtId="164" fontId="1" fillId="0" borderId="34" xfId="2" applyFont="1" applyBorder="1" applyAlignment="1">
      <alignment vertical="center"/>
    </xf>
    <xf numFmtId="0" fontId="1" fillId="3" borderId="34" xfId="3" applyFont="1" applyFill="1" applyBorder="1" applyAlignment="1">
      <alignment horizontal="center" vertical="center" wrapText="1"/>
    </xf>
    <xf numFmtId="0" fontId="1" fillId="3" borderId="34" xfId="1" applyFont="1" applyFill="1" applyBorder="1" applyAlignment="1">
      <alignment horizontal="center" vertical="center"/>
    </xf>
    <xf numFmtId="0" fontId="1" fillId="0" borderId="34" xfId="3" applyFont="1" applyBorder="1" applyAlignment="1">
      <alignment vertical="center" wrapText="1"/>
    </xf>
    <xf numFmtId="49" fontId="1" fillId="0" borderId="34" xfId="1" applyNumberFormat="1" applyFont="1" applyBorder="1" applyAlignment="1">
      <alignment horizontal="justify" vertical="center" wrapText="1"/>
    </xf>
    <xf numFmtId="0" fontId="1" fillId="3" borderId="34" xfId="3" applyFont="1" applyFill="1" applyBorder="1" applyAlignment="1">
      <alignment horizontal="justify" vertical="center" wrapText="1"/>
    </xf>
    <xf numFmtId="164" fontId="1" fillId="3" borderId="34" xfId="2" applyFont="1" applyFill="1" applyBorder="1" applyAlignment="1">
      <alignment horizontal="center" vertical="center" wrapText="1"/>
    </xf>
    <xf numFmtId="164" fontId="1" fillId="0" borderId="34" xfId="2" applyFont="1" applyBorder="1" applyAlignment="1">
      <alignment horizontal="right" vertical="center"/>
    </xf>
    <xf numFmtId="0" fontId="1" fillId="3" borderId="34" xfId="1" applyFont="1" applyFill="1" applyBorder="1" applyAlignment="1">
      <alignment horizontal="left" vertical="center" wrapText="1"/>
    </xf>
    <xf numFmtId="0" fontId="1" fillId="0" borderId="34" xfId="1" applyFont="1" applyBorder="1" applyAlignment="1">
      <alignment horizontal="center" vertical="center"/>
    </xf>
    <xf numFmtId="164" fontId="1" fillId="0" borderId="34" xfId="2" applyFont="1" applyBorder="1" applyAlignment="1">
      <alignment horizontal="center" vertical="center" wrapText="1"/>
    </xf>
    <xf numFmtId="164" fontId="1" fillId="0" borderId="34" xfId="2" applyFont="1" applyFill="1" applyBorder="1" applyAlignment="1">
      <alignment horizontal="center" vertical="center"/>
    </xf>
    <xf numFmtId="164" fontId="1" fillId="0" borderId="34" xfId="2" applyFont="1" applyFill="1" applyBorder="1" applyAlignment="1">
      <alignment horizontal="justify" vertical="center" wrapText="1"/>
    </xf>
    <xf numFmtId="3" fontId="1" fillId="0" borderId="34" xfId="1" applyNumberFormat="1" applyFont="1" applyBorder="1" applyAlignment="1">
      <alignment horizontal="center" vertical="center" wrapText="1"/>
    </xf>
    <xf numFmtId="0" fontId="1" fillId="0" borderId="34" xfId="1" applyFont="1" applyBorder="1" applyAlignment="1">
      <alignment horizontal="justify" vertical="center"/>
    </xf>
    <xf numFmtId="0" fontId="1" fillId="3" borderId="34" xfId="1" applyFont="1" applyFill="1" applyBorder="1" applyAlignment="1">
      <alignment horizontal="center" vertical="center"/>
    </xf>
    <xf numFmtId="164" fontId="1" fillId="3" borderId="34" xfId="2" applyFont="1" applyFill="1" applyBorder="1" applyAlignment="1">
      <alignment horizontal="center" vertical="center"/>
    </xf>
    <xf numFmtId="0" fontId="1" fillId="0" borderId="34" xfId="1" applyFont="1" applyBorder="1" applyAlignment="1">
      <alignment horizontal="center" vertical="center"/>
    </xf>
    <xf numFmtId="0" fontId="1" fillId="7" borderId="34" xfId="1" applyFont="1" applyFill="1" applyBorder="1" applyAlignment="1">
      <alignment horizontal="center" vertical="center" wrapText="1"/>
    </xf>
    <xf numFmtId="0" fontId="3" fillId="0" borderId="34" xfId="1" applyFont="1" applyBorder="1" applyAlignment="1">
      <alignment horizontal="center" vertical="center" wrapText="1"/>
    </xf>
    <xf numFmtId="0" fontId="3" fillId="0" borderId="34" xfId="0" applyFont="1" applyBorder="1" applyAlignment="1">
      <alignment horizontal="center" vertical="top" wrapText="1"/>
    </xf>
    <xf numFmtId="164" fontId="3" fillId="0" borderId="34" xfId="2" applyFont="1" applyFill="1" applyBorder="1" applyAlignment="1">
      <alignment horizontal="center" vertical="center"/>
    </xf>
    <xf numFmtId="0" fontId="1" fillId="0" borderId="34" xfId="3" applyFont="1" applyBorder="1" applyAlignment="1">
      <alignment horizontal="center" vertical="center"/>
    </xf>
    <xf numFmtId="0" fontId="3" fillId="0" borderId="34" xfId="3" applyFont="1" applyBorder="1" applyAlignment="1">
      <alignment horizontal="center" vertical="center" wrapText="1"/>
    </xf>
    <xf numFmtId="0" fontId="3" fillId="7" borderId="34" xfId="3" applyFont="1" applyFill="1" applyBorder="1" applyAlignment="1">
      <alignment horizontal="center" vertical="center" wrapText="1"/>
    </xf>
    <xf numFmtId="0" fontId="57" fillId="0" borderId="34" xfId="1" applyFont="1" applyBorder="1" applyAlignment="1">
      <alignment horizontal="center" vertical="center" wrapText="1"/>
    </xf>
    <xf numFmtId="0" fontId="57" fillId="0" borderId="34" xfId="3" applyFont="1" applyBorder="1" applyAlignment="1">
      <alignment horizontal="justify" vertical="center" wrapText="1"/>
    </xf>
    <xf numFmtId="0" fontId="57" fillId="0" borderId="34" xfId="3" applyFont="1" applyBorder="1" applyAlignment="1">
      <alignment horizontal="justify" vertical="center" wrapText="1"/>
    </xf>
    <xf numFmtId="49" fontId="1" fillId="0" borderId="34" xfId="1" applyNumberFormat="1" applyFont="1" applyBorder="1" applyAlignment="1">
      <alignment horizontal="left" vertical="center" wrapText="1"/>
    </xf>
    <xf numFmtId="164" fontId="3" fillId="4" borderId="34" xfId="0" applyNumberFormat="1" applyFont="1" applyFill="1" applyBorder="1" applyAlignment="1">
      <alignment horizontal="justify" vertical="center" wrapText="1"/>
    </xf>
    <xf numFmtId="164" fontId="1" fillId="0" borderId="34" xfId="1" applyNumberFormat="1" applyFont="1" applyBorder="1" applyAlignment="1">
      <alignment horizontal="justify" vertical="center" wrapText="1"/>
    </xf>
    <xf numFmtId="164" fontId="1" fillId="0" borderId="34" xfId="1" applyNumberFormat="1" applyFont="1" applyBorder="1" applyAlignment="1">
      <alignment horizontal="justify" vertical="center" wrapText="1"/>
    </xf>
    <xf numFmtId="164" fontId="3" fillId="0" borderId="34" xfId="1" applyNumberFormat="1" applyFont="1" applyBorder="1" applyAlignment="1">
      <alignment horizontal="justify" vertical="center" wrapText="1"/>
    </xf>
    <xf numFmtId="0" fontId="1" fillId="3" borderId="34" xfId="1" applyFont="1" applyFill="1" applyBorder="1" applyAlignment="1">
      <alignment horizontal="justify" vertical="top" wrapText="1"/>
    </xf>
    <xf numFmtId="0" fontId="48" fillId="0" borderId="0" xfId="10" applyFont="1" applyBorder="1"/>
    <xf numFmtId="0" fontId="53" fillId="4" borderId="34" xfId="10" applyFont="1" applyFill="1" applyBorder="1" applyAlignment="1">
      <alignment horizontal="center" vertical="center" wrapText="1"/>
    </xf>
    <xf numFmtId="0" fontId="53" fillId="4" borderId="34" xfId="10" applyFont="1" applyFill="1" applyBorder="1" applyAlignment="1">
      <alignment horizontal="center" vertical="top" wrapText="1"/>
    </xf>
    <xf numFmtId="0" fontId="3" fillId="6" borderId="34" xfId="0" applyFont="1" applyFill="1" applyBorder="1" applyAlignment="1">
      <alignment horizontal="center" vertical="top" wrapText="1"/>
    </xf>
    <xf numFmtId="0" fontId="3" fillId="4" borderId="34" xfId="0" applyFont="1" applyFill="1" applyBorder="1" applyAlignment="1">
      <alignment horizontal="center" vertical="top" wrapText="1"/>
    </xf>
    <xf numFmtId="164" fontId="3" fillId="4" borderId="34" xfId="0" applyNumberFormat="1" applyFont="1" applyFill="1" applyBorder="1" applyAlignment="1">
      <alignment horizontal="center" vertical="center" wrapText="1"/>
    </xf>
    <xf numFmtId="0" fontId="15" fillId="0" borderId="34" xfId="10" applyFont="1" applyBorder="1" applyAlignment="1">
      <alignment horizontal="justify" vertical="center" wrapText="1"/>
    </xf>
    <xf numFmtId="3" fontId="15" fillId="0" borderId="34" xfId="9" applyNumberFormat="1" applyFont="1" applyFill="1" applyBorder="1" applyAlignment="1">
      <alignment horizontal="center" vertical="center"/>
    </xf>
    <xf numFmtId="49" fontId="1" fillId="0" borderId="34" xfId="0" applyNumberFormat="1" applyFont="1" applyBorder="1" applyAlignment="1">
      <alignment horizontal="left" vertical="center" wrapText="1"/>
    </xf>
    <xf numFmtId="4" fontId="1" fillId="0" borderId="34" xfId="2" applyNumberFormat="1" applyFont="1" applyFill="1" applyBorder="1" applyAlignment="1">
      <alignment horizontal="center" vertical="center" wrapText="1"/>
    </xf>
    <xf numFmtId="0" fontId="15" fillId="3" borderId="34" xfId="10" applyFont="1" applyFill="1" applyBorder="1" applyAlignment="1">
      <alignment horizontal="justify" vertical="center" wrapText="1"/>
    </xf>
    <xf numFmtId="9" fontId="15" fillId="3" borderId="34" xfId="10" applyNumberFormat="1" applyFont="1" applyFill="1" applyBorder="1" applyAlignment="1">
      <alignment horizontal="center" vertical="center" wrapText="1"/>
    </xf>
    <xf numFmtId="0" fontId="15" fillId="3" borderId="34" xfId="10" applyFont="1" applyFill="1" applyBorder="1" applyAlignment="1">
      <alignment horizontal="justify" vertical="center" wrapText="1"/>
    </xf>
    <xf numFmtId="9" fontId="15" fillId="3" borderId="34" xfId="10" applyNumberFormat="1" applyFont="1" applyFill="1" applyBorder="1" applyAlignment="1">
      <alignment horizontal="center" vertical="center" wrapText="1"/>
    </xf>
    <xf numFmtId="0" fontId="15" fillId="3" borderId="34" xfId="10" applyFont="1" applyFill="1" applyBorder="1" applyAlignment="1">
      <alignment horizontal="center" vertical="center"/>
    </xf>
    <xf numFmtId="9" fontId="15" fillId="3" borderId="34" xfId="10" applyNumberFormat="1" applyFont="1" applyFill="1" applyBorder="1" applyAlignment="1">
      <alignment horizontal="center" vertical="center"/>
    </xf>
    <xf numFmtId="9" fontId="15" fillId="3" borderId="34" xfId="10" applyNumberFormat="1" applyFont="1" applyFill="1" applyBorder="1" applyAlignment="1">
      <alignment horizontal="center" vertical="center"/>
    </xf>
    <xf numFmtId="0" fontId="1" fillId="0" borderId="34" xfId="0" applyFont="1" applyBorder="1" applyAlignment="1">
      <alignment vertical="center" wrapText="1"/>
    </xf>
    <xf numFmtId="0" fontId="1" fillId="3" borderId="34" xfId="0" applyFont="1" applyFill="1" applyBorder="1" applyAlignment="1">
      <alignment vertical="center" wrapText="1"/>
    </xf>
    <xf numFmtId="0" fontId="15" fillId="3" borderId="34" xfId="10" applyFont="1" applyFill="1" applyBorder="1" applyAlignment="1">
      <alignment horizontal="justify" vertical="center"/>
    </xf>
    <xf numFmtId="0" fontId="1" fillId="0" borderId="34" xfId="0" applyFont="1" applyBorder="1" applyAlignment="1">
      <alignment horizontal="justify" vertical="center"/>
    </xf>
    <xf numFmtId="0" fontId="15" fillId="3" borderId="34" xfId="10" applyFont="1" applyFill="1" applyBorder="1" applyAlignment="1">
      <alignment horizontal="justify" vertical="center"/>
    </xf>
    <xf numFmtId="0" fontId="15" fillId="3" borderId="34" xfId="10" applyFont="1" applyFill="1" applyBorder="1" applyAlignment="1">
      <alignment horizontal="center"/>
    </xf>
    <xf numFmtId="0" fontId="15" fillId="12" borderId="34" xfId="11" applyFont="1" applyFill="1" applyBorder="1" applyAlignment="1">
      <alignment horizontal="justify" vertical="center" wrapText="1"/>
    </xf>
    <xf numFmtId="1" fontId="15" fillId="12" borderId="34" xfId="11" applyNumberFormat="1" applyFont="1" applyFill="1" applyBorder="1" applyAlignment="1">
      <alignment horizontal="center" vertical="center" wrapText="1"/>
    </xf>
    <xf numFmtId="0" fontId="9" fillId="0" borderId="34" xfId="11" applyFont="1" applyBorder="1" applyAlignment="1">
      <alignment horizontal="center" vertical="center" wrapText="1"/>
    </xf>
    <xf numFmtId="0" fontId="9" fillId="0" borderId="34" xfId="11" applyFont="1" applyBorder="1" applyAlignment="1">
      <alignment horizontal="justify" vertical="top" wrapText="1"/>
    </xf>
    <xf numFmtId="164" fontId="50" fillId="3" borderId="34" xfId="11" applyNumberFormat="1" applyFont="1" applyFill="1" applyBorder="1" applyAlignment="1">
      <alignment horizontal="center" vertical="center" wrapText="1"/>
    </xf>
    <xf numFmtId="4" fontId="50" fillId="0" borderId="34" xfId="11" applyNumberFormat="1" applyFont="1" applyBorder="1" applyAlignment="1">
      <alignment horizontal="center" vertical="center" wrapText="1"/>
    </xf>
    <xf numFmtId="0" fontId="15" fillId="12" borderId="34" xfId="11" applyFont="1" applyFill="1" applyBorder="1" applyAlignment="1">
      <alignment horizontal="justify" vertical="center" wrapText="1"/>
    </xf>
    <xf numFmtId="1" fontId="15" fillId="12" borderId="34" xfId="11" applyNumberFormat="1" applyFont="1" applyFill="1" applyBorder="1" applyAlignment="1">
      <alignment horizontal="center" vertical="center" wrapText="1"/>
    </xf>
    <xf numFmtId="0" fontId="48" fillId="0" borderId="34" xfId="10" applyFont="1" applyBorder="1" applyAlignment="1">
      <alignment horizontal="center" vertical="center"/>
    </xf>
    <xf numFmtId="0" fontId="48" fillId="0" borderId="34" xfId="10" applyFont="1" applyBorder="1" applyAlignment="1">
      <alignment horizontal="center"/>
    </xf>
    <xf numFmtId="0" fontId="48" fillId="0" borderId="34" xfId="10" applyFont="1" applyBorder="1"/>
    <xf numFmtId="0" fontId="34" fillId="0" borderId="4" xfId="0" applyFont="1" applyBorder="1" applyAlignment="1">
      <alignment vertical="center" wrapText="1"/>
    </xf>
    <xf numFmtId="0" fontId="35" fillId="0" borderId="4" xfId="0" applyFont="1" applyBorder="1" applyAlignment="1">
      <alignment vertical="center" wrapText="1"/>
    </xf>
    <xf numFmtId="0" fontId="34" fillId="3" borderId="4" xfId="0" applyFont="1" applyFill="1" applyBorder="1" applyAlignment="1">
      <alignment vertical="center" wrapText="1"/>
    </xf>
    <xf numFmtId="0" fontId="35" fillId="3" borderId="4" xfId="0" applyFont="1" applyFill="1" applyBorder="1" applyAlignment="1">
      <alignment vertical="center" wrapText="1"/>
    </xf>
    <xf numFmtId="0" fontId="1" fillId="3" borderId="4" xfId="0" applyFont="1" applyFill="1" applyBorder="1" applyAlignment="1">
      <alignment horizontal="justify" vertical="center" wrapText="1" readingOrder="1"/>
    </xf>
    <xf numFmtId="0" fontId="1" fillId="3" borderId="4" xfId="0" applyFont="1" applyFill="1" applyBorder="1" applyAlignment="1">
      <alignment horizontal="center" vertical="center"/>
    </xf>
    <xf numFmtId="0" fontId="1" fillId="3" borderId="4" xfId="0" applyFont="1" applyFill="1" applyBorder="1" applyAlignment="1">
      <alignment horizontal="center"/>
    </xf>
    <xf numFmtId="0" fontId="36" fillId="0" borderId="4" xfId="0" applyFont="1" applyBorder="1" applyAlignment="1">
      <alignment vertical="center" wrapText="1"/>
    </xf>
    <xf numFmtId="0" fontId="1" fillId="3" borderId="4" xfId="0" applyFont="1" applyFill="1" applyBorder="1" applyAlignment="1">
      <alignment horizontal="center" vertical="center"/>
    </xf>
    <xf numFmtId="0" fontId="5" fillId="3" borderId="4" xfId="0" applyFont="1" applyFill="1" applyBorder="1" applyAlignment="1">
      <alignment horizontal="justify" vertical="center" wrapText="1"/>
    </xf>
    <xf numFmtId="0" fontId="34" fillId="0" borderId="4" xfId="0" applyFont="1" applyBorder="1" applyAlignment="1">
      <alignment horizontal="center" vertical="center" wrapText="1"/>
    </xf>
    <xf numFmtId="2" fontId="9" fillId="0" borderId="4" xfId="0" applyNumberFormat="1" applyFont="1" applyBorder="1" applyAlignment="1">
      <alignment horizontal="center" vertical="center" wrapText="1"/>
    </xf>
    <xf numFmtId="0" fontId="9" fillId="3" borderId="4" xfId="0" applyFont="1" applyFill="1" applyBorder="1" applyAlignment="1">
      <alignment horizontal="center" vertical="center" wrapText="1" readingOrder="1"/>
    </xf>
    <xf numFmtId="4" fontId="38" fillId="0" borderId="4" xfId="0" applyNumberFormat="1" applyFont="1" applyBorder="1" applyAlignment="1">
      <alignment horizontal="center" vertical="center"/>
    </xf>
    <xf numFmtId="0" fontId="3" fillId="0" borderId="4" xfId="0" applyFont="1" applyBorder="1" applyAlignment="1">
      <alignment horizontal="justify" vertical="center" wrapText="1"/>
    </xf>
    <xf numFmtId="49"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xf>
    <xf numFmtId="0" fontId="36" fillId="3" borderId="4" xfId="10" applyFont="1" applyFill="1" applyBorder="1" applyAlignment="1">
      <alignment vertical="center" wrapText="1"/>
    </xf>
    <xf numFmtId="0" fontId="36" fillId="3" borderId="4" xfId="10" applyFont="1" applyFill="1" applyBorder="1" applyAlignment="1">
      <alignment vertical="center"/>
    </xf>
    <xf numFmtId="49" fontId="1" fillId="0" borderId="4" xfId="0" applyNumberFormat="1" applyFont="1" applyBorder="1" applyAlignment="1">
      <alignment horizontal="center" vertical="top" wrapText="1"/>
    </xf>
    <xf numFmtId="0" fontId="34" fillId="3" borderId="4" xfId="0" applyFont="1" applyFill="1" applyBorder="1" applyAlignment="1">
      <alignment horizontal="justify" vertical="center" wrapText="1"/>
    </xf>
    <xf numFmtId="0" fontId="36" fillId="3" borderId="4" xfId="0" applyFont="1" applyFill="1" applyBorder="1" applyAlignment="1">
      <alignment vertical="center" wrapText="1"/>
    </xf>
    <xf numFmtId="4" fontId="5" fillId="0" borderId="4" xfId="0" applyNumberFormat="1" applyFont="1" applyBorder="1" applyAlignment="1">
      <alignment horizontal="center" vertical="center" wrapText="1"/>
    </xf>
    <xf numFmtId="0" fontId="5" fillId="3" borderId="4" xfId="0" applyFont="1" applyFill="1" applyBorder="1" applyAlignment="1">
      <alignment horizontal="justify" vertical="center" wrapText="1"/>
    </xf>
    <xf numFmtId="2" fontId="1" fillId="0" borderId="4" xfId="0" applyNumberFormat="1" applyFont="1" applyBorder="1" applyAlignment="1">
      <alignment horizontal="center" vertical="center"/>
    </xf>
    <xf numFmtId="0" fontId="36" fillId="0" borderId="4" xfId="0" applyFont="1" applyBorder="1" applyAlignment="1">
      <alignment horizontal="justify" vertical="center" wrapText="1"/>
    </xf>
    <xf numFmtId="0" fontId="34" fillId="0" borderId="4" xfId="0" applyFont="1" applyBorder="1" applyAlignment="1">
      <alignment horizontal="justify" vertical="center" wrapText="1"/>
    </xf>
    <xf numFmtId="0" fontId="36" fillId="3" borderId="4" xfId="0" applyFont="1" applyFill="1" applyBorder="1" applyAlignment="1">
      <alignment horizontal="justify" vertical="center" wrapText="1"/>
    </xf>
    <xf numFmtId="0" fontId="35" fillId="0" borderId="4" xfId="0" applyFont="1" applyBorder="1" applyAlignment="1">
      <alignment horizontal="justify" vertical="center" wrapText="1"/>
    </xf>
    <xf numFmtId="0" fontId="34" fillId="0" borderId="4" xfId="0" applyFont="1" applyBorder="1" applyAlignment="1">
      <alignment horizontal="justify" vertical="center" wrapText="1"/>
    </xf>
    <xf numFmtId="0" fontId="36" fillId="0" borderId="4" xfId="0" applyFont="1" applyBorder="1" applyAlignment="1">
      <alignment horizontal="justify" vertical="center" wrapText="1"/>
    </xf>
    <xf numFmtId="0" fontId="36" fillId="3" borderId="4" xfId="0" applyFont="1" applyFill="1" applyBorder="1" applyAlignment="1">
      <alignment horizontal="justify" vertical="center" wrapText="1"/>
    </xf>
    <xf numFmtId="0" fontId="34" fillId="3" borderId="4" xfId="0" applyFont="1" applyFill="1" applyBorder="1" applyAlignment="1">
      <alignment horizontal="justify" vertical="center" wrapText="1"/>
    </xf>
    <xf numFmtId="0" fontId="34" fillId="3" borderId="4" xfId="0" applyFont="1" applyFill="1" applyBorder="1" applyAlignment="1">
      <alignment horizontal="justify" vertical="center"/>
    </xf>
    <xf numFmtId="0" fontId="36" fillId="3" borderId="4" xfId="0" applyFont="1" applyFill="1" applyBorder="1" applyAlignment="1">
      <alignment horizontal="justify" vertical="center"/>
    </xf>
    <xf numFmtId="0" fontId="36" fillId="3" borderId="4" xfId="0" applyFont="1" applyFill="1" applyBorder="1" applyAlignment="1">
      <alignment vertical="center"/>
    </xf>
    <xf numFmtId="0" fontId="35" fillId="3" borderId="4" xfId="0" applyFont="1" applyFill="1" applyBorder="1" applyAlignment="1">
      <alignment horizontal="justify" vertical="center" wrapText="1"/>
    </xf>
    <xf numFmtId="0" fontId="34" fillId="3" borderId="4" xfId="0" applyFont="1" applyFill="1" applyBorder="1" applyAlignment="1">
      <alignment vertical="center"/>
    </xf>
    <xf numFmtId="0" fontId="35" fillId="3" borderId="4" xfId="0" applyFont="1" applyFill="1" applyBorder="1" applyAlignment="1">
      <alignment vertical="center"/>
    </xf>
    <xf numFmtId="0" fontId="4" fillId="0" borderId="7" xfId="0" applyFont="1" applyFill="1" applyBorder="1" applyAlignment="1">
      <alignment horizontal="center" vertical="center" wrapText="1" readingOrder="1"/>
    </xf>
    <xf numFmtId="0" fontId="1" fillId="0" borderId="0" xfId="0" applyFont="1" applyFill="1"/>
    <xf numFmtId="0" fontId="1" fillId="0" borderId="34" xfId="3" applyFont="1" applyBorder="1" applyAlignment="1">
      <alignment horizontal="justify" vertical="center" wrapText="1"/>
    </xf>
    <xf numFmtId="0" fontId="1" fillId="0" borderId="34" xfId="3" applyFont="1" applyBorder="1" applyAlignment="1">
      <alignment horizontal="justify" vertical="top" wrapText="1"/>
    </xf>
    <xf numFmtId="0" fontId="1" fillId="0" borderId="34" xfId="3" applyFont="1" applyBorder="1" applyAlignment="1">
      <alignment vertical="top" wrapText="1"/>
    </xf>
    <xf numFmtId="49" fontId="1" fillId="0" borderId="34" xfId="3" applyNumberFormat="1" applyFont="1" applyBorder="1" applyAlignment="1">
      <alignment vertical="center" wrapText="1"/>
    </xf>
    <xf numFmtId="4" fontId="1" fillId="0" borderId="34" xfId="0" applyNumberFormat="1" applyFont="1" applyBorder="1" applyAlignment="1">
      <alignment horizontal="center" vertical="center"/>
    </xf>
    <xf numFmtId="0" fontId="1" fillId="11" borderId="34" xfId="3" applyFont="1" applyFill="1" applyBorder="1" applyAlignment="1">
      <alignment horizontal="justify" vertical="center" wrapText="1"/>
    </xf>
    <xf numFmtId="0" fontId="1" fillId="11" borderId="34" xfId="3" applyFont="1" applyFill="1" applyBorder="1" applyAlignment="1">
      <alignment horizontal="justify" vertical="center"/>
    </xf>
    <xf numFmtId="0" fontId="1" fillId="11" borderId="34" xfId="3" applyFont="1" applyFill="1" applyBorder="1" applyAlignment="1">
      <alignment horizontal="center" vertical="center" wrapText="1"/>
    </xf>
    <xf numFmtId="0" fontId="3" fillId="3" borderId="34" xfId="3" applyFont="1" applyFill="1" applyBorder="1" applyAlignment="1">
      <alignment horizontal="center" vertical="top" wrapText="1"/>
    </xf>
    <xf numFmtId="0" fontId="1" fillId="3" borderId="34" xfId="3" applyFont="1" applyFill="1" applyBorder="1" applyAlignment="1">
      <alignment vertical="top" wrapText="1"/>
    </xf>
    <xf numFmtId="0" fontId="1" fillId="11" borderId="34" xfId="3" applyFont="1" applyFill="1" applyBorder="1" applyAlignment="1">
      <alignment horizontal="center" vertical="center" wrapText="1"/>
    </xf>
    <xf numFmtId="0" fontId="1" fillId="11" borderId="34" xfId="3" applyFont="1" applyFill="1" applyBorder="1" applyAlignment="1">
      <alignment horizontal="justify" vertical="top" wrapText="1"/>
    </xf>
    <xf numFmtId="0" fontId="3" fillId="0" borderId="34" xfId="3" applyFont="1" applyBorder="1" applyAlignment="1">
      <alignment horizontal="center" vertical="top" wrapText="1"/>
    </xf>
    <xf numFmtId="0" fontId="1" fillId="0" borderId="34" xfId="3" applyFont="1" applyBorder="1" applyAlignment="1">
      <alignment horizontal="left" wrapText="1"/>
    </xf>
  </cellXfs>
  <cellStyles count="13">
    <cellStyle name="Millares" xfId="8" builtinId="3"/>
    <cellStyle name="Millares 3" xfId="2" xr:uid="{B65D7F30-C0AC-4D6B-89D9-8BA69CF75537}"/>
    <cellStyle name="Millares 4" xfId="7" xr:uid="{927F9B0E-038E-45FD-B3BA-4DC4808074AC}"/>
    <cellStyle name="Moneda 3" xfId="4" xr:uid="{2BE27D0E-3C0F-4911-8D79-BCA5DEDE84CD}"/>
    <cellStyle name="Normal" xfId="0" builtinId="0"/>
    <cellStyle name="Normal 10" xfId="1" xr:uid="{8BD8DE31-5A8F-4023-AF74-87649F6AB594}"/>
    <cellStyle name="Normal 2 2" xfId="3" xr:uid="{020DD8C3-AA88-47A4-B9C5-9B29C252B42C}"/>
    <cellStyle name="Normal 3" xfId="10" xr:uid="{E1C18C36-58BB-4DD5-A39B-394FCAD7F6FF}"/>
    <cellStyle name="Normal 3 2" xfId="11" xr:uid="{81EEE153-1BB1-48B7-9F2D-2DA532FC7920}"/>
    <cellStyle name="Normal 3 3" xfId="12" xr:uid="{C14A2E1C-9DE0-4FBF-BEBB-9D8DD2F5DA20}"/>
    <cellStyle name="Percent 2" xfId="5" xr:uid="{C73566C6-DFDF-42EA-AEC6-702D4E5C4ADC}"/>
    <cellStyle name="Porcentaje" xfId="9" builtinId="5"/>
    <cellStyle name="Porcentaje 2" xfId="6" xr:uid="{23734BE7-DFD2-4713-A534-F9C1EBAA2E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2776370</xdr:colOff>
      <xdr:row>0</xdr:row>
      <xdr:rowOff>589129</xdr:rowOff>
    </xdr:from>
    <xdr:ext cx="2065372" cy="1336665"/>
    <xdr:pic>
      <xdr:nvPicPr>
        <xdr:cNvPr id="2" name="Imagen 1">
          <a:extLst>
            <a:ext uri="{FF2B5EF4-FFF2-40B4-BE49-F238E27FC236}">
              <a16:creationId xmlns:a16="http://schemas.microsoft.com/office/drawing/2014/main" id="{DBE6235A-A009-4720-ACA1-405E492D1D39}"/>
            </a:ext>
          </a:extLst>
        </xdr:cNvPr>
        <xdr:cNvPicPr>
          <a:picLocks noChangeAspect="1"/>
        </xdr:cNvPicPr>
      </xdr:nvPicPr>
      <xdr:blipFill>
        <a:blip xmlns:r="http://schemas.openxmlformats.org/officeDocument/2006/relationships" r:embed="rId1" cstate="print"/>
        <a:stretch>
          <a:fillRect/>
        </a:stretch>
      </xdr:blipFill>
      <xdr:spPr>
        <a:xfrm>
          <a:off x="10555120" y="589129"/>
          <a:ext cx="2065372" cy="133666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2</xdr:col>
      <xdr:colOff>3390900</xdr:colOff>
      <xdr:row>0</xdr:row>
      <xdr:rowOff>486754</xdr:rowOff>
    </xdr:from>
    <xdr:ext cx="2071722" cy="1357992"/>
    <xdr:pic>
      <xdr:nvPicPr>
        <xdr:cNvPr id="2" name="Imagen 1">
          <a:extLst>
            <a:ext uri="{FF2B5EF4-FFF2-40B4-BE49-F238E27FC236}">
              <a16:creationId xmlns:a16="http://schemas.microsoft.com/office/drawing/2014/main" id="{872EACA1-4798-458C-9960-84D0E9389A67}"/>
            </a:ext>
          </a:extLst>
        </xdr:cNvPr>
        <xdr:cNvPicPr>
          <a:picLocks noChangeAspect="1"/>
        </xdr:cNvPicPr>
      </xdr:nvPicPr>
      <xdr:blipFill>
        <a:blip xmlns:r="http://schemas.openxmlformats.org/officeDocument/2006/relationships" r:embed="rId1" cstate="print"/>
        <a:stretch>
          <a:fillRect/>
        </a:stretch>
      </xdr:blipFill>
      <xdr:spPr>
        <a:xfrm>
          <a:off x="2314575" y="191479"/>
          <a:ext cx="2071722" cy="13579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4</xdr:col>
      <xdr:colOff>1762125</xdr:colOff>
      <xdr:row>0</xdr:row>
      <xdr:rowOff>0</xdr:rowOff>
    </xdr:from>
    <xdr:to>
      <xdr:col>7</xdr:col>
      <xdr:colOff>290286</xdr:colOff>
      <xdr:row>2</xdr:row>
      <xdr:rowOff>507721</xdr:rowOff>
    </xdr:to>
    <xdr:pic>
      <xdr:nvPicPr>
        <xdr:cNvPr id="2" name="Imagen 1">
          <a:extLst>
            <a:ext uri="{FF2B5EF4-FFF2-40B4-BE49-F238E27FC236}">
              <a16:creationId xmlns:a16="http://schemas.microsoft.com/office/drawing/2014/main" id="{C7427A51-81B3-4F1F-9550-871618D6B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4800" y="0"/>
          <a:ext cx="3157311" cy="15649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3</xdr:col>
      <xdr:colOff>2736849</xdr:colOff>
      <xdr:row>0</xdr:row>
      <xdr:rowOff>171450</xdr:rowOff>
    </xdr:from>
    <xdr:ext cx="2070815" cy="1357992"/>
    <xdr:pic>
      <xdr:nvPicPr>
        <xdr:cNvPr id="2" name="Imagen 1">
          <a:extLst>
            <a:ext uri="{FF2B5EF4-FFF2-40B4-BE49-F238E27FC236}">
              <a16:creationId xmlns:a16="http://schemas.microsoft.com/office/drawing/2014/main" id="{3C48E422-D262-4973-BCB1-5FB128A08366}"/>
            </a:ext>
          </a:extLst>
        </xdr:cNvPr>
        <xdr:cNvPicPr>
          <a:picLocks noChangeAspect="1"/>
        </xdr:cNvPicPr>
      </xdr:nvPicPr>
      <xdr:blipFill>
        <a:blip xmlns:r="http://schemas.openxmlformats.org/officeDocument/2006/relationships" r:embed="rId1" cstate="print"/>
        <a:stretch>
          <a:fillRect/>
        </a:stretch>
      </xdr:blipFill>
      <xdr:spPr>
        <a:xfrm>
          <a:off x="3089274" y="171450"/>
          <a:ext cx="2070815" cy="13579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1767339</xdr:colOff>
      <xdr:row>0</xdr:row>
      <xdr:rowOff>241097</xdr:rowOff>
    </xdr:from>
    <xdr:ext cx="2072516" cy="1354817"/>
    <xdr:pic>
      <xdr:nvPicPr>
        <xdr:cNvPr id="2" name="Imagen 1">
          <a:extLst>
            <a:ext uri="{FF2B5EF4-FFF2-40B4-BE49-F238E27FC236}">
              <a16:creationId xmlns:a16="http://schemas.microsoft.com/office/drawing/2014/main" id="{DB533D3F-7301-4271-9C5B-AD70D25E5CF0}"/>
            </a:ext>
          </a:extLst>
        </xdr:cNvPr>
        <xdr:cNvPicPr>
          <a:picLocks noChangeAspect="1"/>
        </xdr:cNvPicPr>
      </xdr:nvPicPr>
      <xdr:blipFill>
        <a:blip xmlns:r="http://schemas.openxmlformats.org/officeDocument/2006/relationships" r:embed="rId1" cstate="print"/>
        <a:stretch>
          <a:fillRect/>
        </a:stretch>
      </xdr:blipFill>
      <xdr:spPr>
        <a:xfrm>
          <a:off x="3853314" y="193472"/>
          <a:ext cx="2072516" cy="135481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4</xdr:col>
      <xdr:colOff>790414</xdr:colOff>
      <xdr:row>0</xdr:row>
      <xdr:rowOff>670610</xdr:rowOff>
    </xdr:from>
    <xdr:ext cx="2065372" cy="1350759"/>
    <xdr:pic>
      <xdr:nvPicPr>
        <xdr:cNvPr id="2" name="Imagen 1">
          <a:extLst>
            <a:ext uri="{FF2B5EF4-FFF2-40B4-BE49-F238E27FC236}">
              <a16:creationId xmlns:a16="http://schemas.microsoft.com/office/drawing/2014/main" id="{6B17BFD4-E5EF-4DD5-B67E-32AA34C45585}"/>
            </a:ext>
          </a:extLst>
        </xdr:cNvPr>
        <xdr:cNvPicPr>
          <a:picLocks noChangeAspect="1"/>
        </xdr:cNvPicPr>
      </xdr:nvPicPr>
      <xdr:blipFill>
        <a:blip xmlns:r="http://schemas.openxmlformats.org/officeDocument/2006/relationships" r:embed="rId1" cstate="print"/>
        <a:stretch>
          <a:fillRect/>
        </a:stretch>
      </xdr:blipFill>
      <xdr:spPr>
        <a:xfrm>
          <a:off x="3857464" y="194360"/>
          <a:ext cx="2065372" cy="1350759"/>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2315935</xdr:colOff>
      <xdr:row>0</xdr:row>
      <xdr:rowOff>293914</xdr:rowOff>
    </xdr:from>
    <xdr:ext cx="2065372" cy="1357992"/>
    <xdr:pic>
      <xdr:nvPicPr>
        <xdr:cNvPr id="2" name="Imagen 1">
          <a:extLst>
            <a:ext uri="{FF2B5EF4-FFF2-40B4-BE49-F238E27FC236}">
              <a16:creationId xmlns:a16="http://schemas.microsoft.com/office/drawing/2014/main" id="{544998F7-9713-48EF-80A2-C2BEB6328134}"/>
            </a:ext>
          </a:extLst>
        </xdr:cNvPr>
        <xdr:cNvPicPr>
          <a:picLocks noChangeAspect="1"/>
        </xdr:cNvPicPr>
      </xdr:nvPicPr>
      <xdr:blipFill>
        <a:blip xmlns:r="http://schemas.openxmlformats.org/officeDocument/2006/relationships" r:embed="rId1" cstate="print"/>
        <a:stretch>
          <a:fillRect/>
        </a:stretch>
      </xdr:blipFill>
      <xdr:spPr>
        <a:xfrm>
          <a:off x="3087460" y="189139"/>
          <a:ext cx="2065372" cy="13579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640670</xdr:colOff>
      <xdr:row>0</xdr:row>
      <xdr:rowOff>365125</xdr:rowOff>
    </xdr:from>
    <xdr:ext cx="2001320" cy="1308276"/>
    <xdr:pic>
      <xdr:nvPicPr>
        <xdr:cNvPr id="2" name="Imagen 1">
          <a:extLst>
            <a:ext uri="{FF2B5EF4-FFF2-40B4-BE49-F238E27FC236}">
              <a16:creationId xmlns:a16="http://schemas.microsoft.com/office/drawing/2014/main" id="{4D795E81-FA41-415C-8952-D68CC2109746}"/>
            </a:ext>
          </a:extLst>
        </xdr:cNvPr>
        <xdr:cNvPicPr>
          <a:picLocks noChangeAspect="1"/>
        </xdr:cNvPicPr>
      </xdr:nvPicPr>
      <xdr:blipFill>
        <a:blip xmlns:r="http://schemas.openxmlformats.org/officeDocument/2006/relationships" r:embed="rId1" cstate="print"/>
        <a:stretch>
          <a:fillRect/>
        </a:stretch>
      </xdr:blipFill>
      <xdr:spPr>
        <a:xfrm>
          <a:off x="9800545" y="365125"/>
          <a:ext cx="2001320" cy="130827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1331507</xdr:colOff>
      <xdr:row>1</xdr:row>
      <xdr:rowOff>247650</xdr:rowOff>
    </xdr:from>
    <xdr:ext cx="2295965" cy="1485900"/>
    <xdr:pic>
      <xdr:nvPicPr>
        <xdr:cNvPr id="2" name="Imagen 1">
          <a:extLst>
            <a:ext uri="{FF2B5EF4-FFF2-40B4-BE49-F238E27FC236}">
              <a16:creationId xmlns:a16="http://schemas.microsoft.com/office/drawing/2014/main" id="{51434E05-765F-40F4-AE20-4A28AD92353A}"/>
            </a:ext>
          </a:extLst>
        </xdr:cNvPr>
        <xdr:cNvPicPr>
          <a:picLocks noChangeAspect="1"/>
        </xdr:cNvPicPr>
      </xdr:nvPicPr>
      <xdr:blipFill>
        <a:blip xmlns:r="http://schemas.openxmlformats.org/officeDocument/2006/relationships" r:embed="rId1" cstate="print"/>
        <a:stretch>
          <a:fillRect/>
        </a:stretch>
      </xdr:blipFill>
      <xdr:spPr>
        <a:xfrm>
          <a:off x="9694457" y="495300"/>
          <a:ext cx="2295965" cy="14859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1329342</xdr:colOff>
      <xdr:row>0</xdr:row>
      <xdr:rowOff>308311</xdr:rowOff>
    </xdr:from>
    <xdr:ext cx="3172696" cy="1981658"/>
    <xdr:pic>
      <xdr:nvPicPr>
        <xdr:cNvPr id="2" name="Imagen 1">
          <a:extLst>
            <a:ext uri="{FF2B5EF4-FFF2-40B4-BE49-F238E27FC236}">
              <a16:creationId xmlns:a16="http://schemas.microsoft.com/office/drawing/2014/main" id="{C0B58118-A23C-42FE-BAC2-BC90EE4401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5842" y="194011"/>
          <a:ext cx="3172696" cy="198165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2391548</xdr:colOff>
      <xdr:row>0</xdr:row>
      <xdr:rowOff>165100</xdr:rowOff>
    </xdr:from>
    <xdr:to>
      <xdr:col>4</xdr:col>
      <xdr:colOff>1699387</xdr:colOff>
      <xdr:row>3</xdr:row>
      <xdr:rowOff>420358</xdr:rowOff>
    </xdr:to>
    <xdr:pic>
      <xdr:nvPicPr>
        <xdr:cNvPr id="2" name="Imagen 1">
          <a:extLst>
            <a:ext uri="{FF2B5EF4-FFF2-40B4-BE49-F238E27FC236}">
              <a16:creationId xmlns:a16="http://schemas.microsoft.com/office/drawing/2014/main" id="{7839A846-39B2-47AE-8C6C-2CA3B5BA2212}"/>
            </a:ext>
          </a:extLst>
        </xdr:cNvPr>
        <xdr:cNvPicPr>
          <a:picLocks noChangeAspect="1"/>
        </xdr:cNvPicPr>
      </xdr:nvPicPr>
      <xdr:blipFill>
        <a:blip xmlns:r="http://schemas.openxmlformats.org/officeDocument/2006/relationships" r:embed="rId1" cstate="print"/>
        <a:stretch>
          <a:fillRect/>
        </a:stretch>
      </xdr:blipFill>
      <xdr:spPr>
        <a:xfrm>
          <a:off x="10811648" y="165100"/>
          <a:ext cx="2165339" cy="1436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xdr:col>
      <xdr:colOff>4088946</xdr:colOff>
      <xdr:row>0</xdr:row>
      <xdr:rowOff>746437</xdr:rowOff>
    </xdr:from>
    <xdr:ext cx="2065372" cy="1339502"/>
    <xdr:pic>
      <xdr:nvPicPr>
        <xdr:cNvPr id="2" name="Imagen 1">
          <a:extLst>
            <a:ext uri="{FF2B5EF4-FFF2-40B4-BE49-F238E27FC236}">
              <a16:creationId xmlns:a16="http://schemas.microsoft.com/office/drawing/2014/main" id="{C3E8848C-494B-4006-B4BE-CE595F60BE15}"/>
            </a:ext>
          </a:extLst>
        </xdr:cNvPr>
        <xdr:cNvPicPr>
          <a:picLocks noChangeAspect="1"/>
        </xdr:cNvPicPr>
      </xdr:nvPicPr>
      <xdr:blipFill>
        <a:blip xmlns:r="http://schemas.openxmlformats.org/officeDocument/2006/relationships" r:embed="rId1" cstate="print"/>
        <a:stretch>
          <a:fillRect/>
        </a:stretch>
      </xdr:blipFill>
      <xdr:spPr>
        <a:xfrm>
          <a:off x="3088821" y="193987"/>
          <a:ext cx="2065372" cy="13395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1233285</xdr:colOff>
      <xdr:row>1</xdr:row>
      <xdr:rowOff>57150</xdr:rowOff>
    </xdr:from>
    <xdr:ext cx="2648884" cy="1562100"/>
    <xdr:pic>
      <xdr:nvPicPr>
        <xdr:cNvPr id="2" name="Imagen 1">
          <a:extLst>
            <a:ext uri="{FF2B5EF4-FFF2-40B4-BE49-F238E27FC236}">
              <a16:creationId xmlns:a16="http://schemas.microsoft.com/office/drawing/2014/main" id="{9C34D7C0-3C81-45F9-A153-4FEEF76384C0}"/>
            </a:ext>
          </a:extLst>
        </xdr:cNvPr>
        <xdr:cNvPicPr>
          <a:picLocks noChangeAspect="1"/>
        </xdr:cNvPicPr>
      </xdr:nvPicPr>
      <xdr:blipFill>
        <a:blip xmlns:r="http://schemas.openxmlformats.org/officeDocument/2006/relationships" r:embed="rId1" cstate="print"/>
        <a:stretch>
          <a:fillRect/>
        </a:stretch>
      </xdr:blipFill>
      <xdr:spPr>
        <a:xfrm>
          <a:off x="3862185" y="247650"/>
          <a:ext cx="2648884" cy="15621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2895781</xdr:colOff>
      <xdr:row>0</xdr:row>
      <xdr:rowOff>286829</xdr:rowOff>
    </xdr:from>
    <xdr:ext cx="2686956" cy="1765077"/>
    <xdr:pic>
      <xdr:nvPicPr>
        <xdr:cNvPr id="2" name="Imagen 1">
          <a:extLst>
            <a:ext uri="{FF2B5EF4-FFF2-40B4-BE49-F238E27FC236}">
              <a16:creationId xmlns:a16="http://schemas.microsoft.com/office/drawing/2014/main" id="{04FE3EC8-E3DC-434A-A506-FD4A5F5944E1}"/>
            </a:ext>
          </a:extLst>
        </xdr:cNvPr>
        <xdr:cNvPicPr>
          <a:picLocks noChangeAspect="1"/>
        </xdr:cNvPicPr>
      </xdr:nvPicPr>
      <xdr:blipFill>
        <a:blip xmlns:r="http://schemas.openxmlformats.org/officeDocument/2006/relationships" r:embed="rId1" cstate="print"/>
        <a:stretch>
          <a:fillRect/>
        </a:stretch>
      </xdr:blipFill>
      <xdr:spPr>
        <a:xfrm>
          <a:off x="3086281" y="191579"/>
          <a:ext cx="2686956" cy="176507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2772133</xdr:colOff>
      <xdr:row>0</xdr:row>
      <xdr:rowOff>516498</xdr:rowOff>
    </xdr:from>
    <xdr:to>
      <xdr:col>4</xdr:col>
      <xdr:colOff>1980005</xdr:colOff>
      <xdr:row>2</xdr:row>
      <xdr:rowOff>274290</xdr:rowOff>
    </xdr:to>
    <xdr:pic>
      <xdr:nvPicPr>
        <xdr:cNvPr id="2" name="Imagen 1">
          <a:extLst>
            <a:ext uri="{FF2B5EF4-FFF2-40B4-BE49-F238E27FC236}">
              <a16:creationId xmlns:a16="http://schemas.microsoft.com/office/drawing/2014/main" id="{13F66A7B-4800-4403-A25B-3E52D6256EAD}"/>
            </a:ext>
          </a:extLst>
        </xdr:cNvPr>
        <xdr:cNvPicPr>
          <a:picLocks noChangeAspect="1"/>
        </xdr:cNvPicPr>
      </xdr:nvPicPr>
      <xdr:blipFill>
        <a:blip xmlns:r="http://schemas.openxmlformats.org/officeDocument/2006/relationships" r:embed="rId1" cstate="print"/>
        <a:stretch>
          <a:fillRect/>
        </a:stretch>
      </xdr:blipFill>
      <xdr:spPr>
        <a:xfrm>
          <a:off x="10163533" y="516498"/>
          <a:ext cx="2065372" cy="1357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lora\AppData\Local\Microsoft\Windows\Temporary%20Internet%20Files\Content.Outlook\ZY5QUILO\DAFI%20Propuesta%20POA%202018%20-Ver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Trabajos\Omnimedia\Plantilla2008\listam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72.16.2.30\publico\Users\yenifer.fernandez\Desktop\PACC_2016_PAF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2.30\publico\Users\yenifer.fernandez\Desktop\PACC_2016_PAF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Resultados"/>
      <sheetName val="MATRIZ MH POA 2016 PAFI"/>
      <sheetName val="NOTAS DPD"/>
      <sheetName val="DISTRIBUCION PRODUCTOS"/>
      <sheetName val="Matriz Priorización"/>
      <sheetName val="clasificador_objeto_gasto"/>
      <sheetName val="clasificador_organismo_financi"/>
      <sheetName val="clasificador_fte_financiamient"/>
      <sheetName val="clasificador_funcional"/>
      <sheetName val="clasificador_economico"/>
      <sheetName val="clasificador_concepto_financia"/>
      <sheetName val="clasificador_geografico"/>
      <sheetName val="clasificador_institucional"/>
      <sheetName val="clasificador_moneda"/>
      <sheetName val="CLASIFICADOR_PAISES"/>
      <sheetName val="Plan Desarrollo"/>
      <sheetName val="2015"/>
      <sheetName val="Desestimados"/>
      <sheetName val="Nuevos"/>
      <sheetName val="Convenio"/>
      <sheetName val="Catastro"/>
      <sheetName val="CAPGEFI"/>
      <sheetName val="Soporte Lic"/>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ow r="7">
          <cell r="L7" t="str">
            <v>1 INGRESOS</v>
          </cell>
        </row>
        <row r="8">
          <cell r="L8" t="str">
            <v>1.1 IMPUESTOS</v>
          </cell>
        </row>
        <row r="9">
          <cell r="L9" t="str">
            <v>1.1.1 IMPUESTOS SOBRE LOS INGRESOS</v>
          </cell>
        </row>
        <row r="10">
          <cell r="L10" t="str">
            <v>1.1.1.1 IMPUESTOS SOBRE LOS INGRESOS DE PERSONAS FÍSICAS</v>
          </cell>
        </row>
        <row r="11">
          <cell r="L11" t="str">
            <v>1.1.1.1.01 Impuesto sobre la renta de las personas</v>
          </cell>
        </row>
        <row r="12">
          <cell r="L12" t="str">
            <v>1.1.1.1.02 Impuesto sobre la renta proveniente de salarios</v>
          </cell>
        </row>
        <row r="13">
          <cell r="L13" t="str">
            <v>1.1.1.1.03 Impuesto sobre la renta originada en la prestación de servicios en general</v>
          </cell>
        </row>
        <row r="14">
          <cell r="L14" t="str">
            <v>1.1.1.1.04 Impuesto sobre premios</v>
          </cell>
        </row>
        <row r="15">
          <cell r="L15" t="str">
            <v>1.1.1.1.05 Retención sobre premios bancas de lotería y deportivas</v>
          </cell>
        </row>
        <row r="16">
          <cell r="L16" t="str">
            <v>1.1.1.1.06 Impuesto sobre la renta proveniente de alquileres y arrendamientos</v>
          </cell>
        </row>
        <row r="17">
          <cell r="L17" t="str">
            <v>1.1.1.1.07 Impuesto sobre retribuciones complementarias</v>
          </cell>
        </row>
        <row r="18">
          <cell r="L18" t="str">
            <v>1.1.1.1.08 Impuesto sobre intereses pagados por entidades financieras a personas  físicas residentes</v>
          </cell>
        </row>
        <row r="19">
          <cell r="L19" t="str">
            <v>1.1.1.1.09 Impuesto sobre intereses pagados por entidades financieras a personas  físicas no residentes</v>
          </cell>
        </row>
        <row r="20">
          <cell r="L20" t="str">
            <v>1.1.1.1.10 Impuesto por dividendos pagados o acreditados a personas físicas  en el país</v>
          </cell>
        </row>
        <row r="21">
          <cell r="L21" t="str">
            <v>1.1.1.1.11 Impuesto por dividendos pagados o acreditados a personas físicas en el exterior</v>
          </cell>
        </row>
        <row r="22">
          <cell r="L22" t="str">
            <v>1.1.1.2 IMPUESTOS SOBRE LOS INGRESOS A EMPRESAS Y OTRAS CORPORACIONES</v>
          </cell>
        </row>
        <row r="23">
          <cell r="L23" t="str">
            <v>1.1.1.2.01 Impuesto sobre la renta de las empresas</v>
          </cell>
        </row>
        <row r="24">
          <cell r="L24" t="str">
            <v>1.1.1.2.02 Impuesto casinos de juego</v>
          </cell>
        </row>
        <row r="25">
          <cell r="L25" t="str">
            <v>1.1.1.2.03 Impuesto por juegos telefónicos</v>
          </cell>
        </row>
        <row r="26">
          <cell r="L26" t="str">
            <v>1.1.1.2.04 Impuesto sobre ventas zonas francas</v>
          </cell>
        </row>
        <row r="27">
          <cell r="L27" t="str">
            <v>1.1.1.2.05 Impuesto sobre ventas zonas francas comerciales</v>
          </cell>
        </row>
        <row r="28">
          <cell r="L28" t="str">
            <v>1.1.1.2.06 Impuesto mínimo anual minero  (IMA)</v>
          </cell>
        </row>
        <row r="29">
          <cell r="L29" t="str">
            <v>1.1.1.2.07 Impuesto sobre utilidades netas mineras</v>
          </cell>
        </row>
        <row r="30">
          <cell r="L30" t="str">
            <v>1.1.1.2.08 Impuesto sobre contrato de concesión de compañías de servicios de comunicación (Canon)</v>
          </cell>
        </row>
        <row r="31">
          <cell r="L31" t="str">
            <v>1.1.1.2.09 Impuesto sobre las ganancias de capital</v>
          </cell>
        </row>
        <row r="32">
          <cell r="L32" t="str">
            <v>1.1.1.2.10 Impuesto sobre los hipódromos</v>
          </cell>
        </row>
        <row r="33">
          <cell r="L33" t="str">
            <v>1.1.1.2.11 Impuesto sobre beneficios por explotación minera</v>
          </cell>
        </row>
        <row r="34">
          <cell r="L34" t="str">
            <v>1.1.1.2.12 Impuesto sobre intereses pagados por entidades financieras a personas  jurídicas  residentes</v>
          </cell>
        </row>
        <row r="35">
          <cell r="L35" t="str">
            <v>1.1.1.2.13 Impuesto sobre intereses pagados por entidades financieras a personas  jurídicas  no residentes</v>
          </cell>
        </row>
        <row r="36">
          <cell r="L36" t="str">
            <v>1.1.1.2.14 Impuesto por dividendos pagados o acreditados a personas jurídicas residentes</v>
          </cell>
        </row>
        <row r="37">
          <cell r="L37" t="str">
            <v>1.1.1.2.15 Impuesto por dividendos pagados o acreditados a personas jurídicas no residentes</v>
          </cell>
        </row>
        <row r="38">
          <cell r="L38" t="str">
            <v>1.1.1.3 IMPUESTOS SOBRE  LOS INGRESOS APLICADOS SIN DISTINCIÓN DE PERSONA</v>
          </cell>
        </row>
        <row r="39">
          <cell r="L39" t="str">
            <v>1.1.1.3.01 Impuesto por provisión de bienes y servicios en general</v>
          </cell>
        </row>
        <row r="40">
          <cell r="L40" t="str">
            <v>1.1.1.3.02 Impuesto por otro tipo de rentas no especificado</v>
          </cell>
        </row>
        <row r="41">
          <cell r="L41" t="str">
            <v>1.1.1.3.03 Impuesto por pagos al exterior en general</v>
          </cell>
        </row>
        <row r="42">
          <cell r="L42" t="str">
            <v>1.1.1.3.04 Impuesto sobre ventas bancas de apuesta de lotería</v>
          </cell>
        </row>
        <row r="43">
          <cell r="L43" t="str">
            <v>1.1.1.3.05 Impuesto sobre ventas bancas deportivas</v>
          </cell>
        </row>
        <row r="44">
          <cell r="L44" t="str">
            <v>1.1.1.3.06 Impuesto sobre máquinas tragamonedas</v>
          </cell>
        </row>
        <row r="45">
          <cell r="L45" t="str">
            <v>1.1.1.3.07 Impuesto por dividendos pagados o acreditados en el país</v>
          </cell>
        </row>
        <row r="46">
          <cell r="L46" t="str">
            <v>1.1.1.3.08 Impuesto por intereses pagados o acreditados en el exterior</v>
          </cell>
        </row>
        <row r="47">
          <cell r="L47" t="str">
            <v>1.1.1.4 ACCESORIOS SOBRE LOS IMPUESTOS A LOS INGRESOS</v>
          </cell>
        </row>
        <row r="48">
          <cell r="L48" t="str">
            <v>1.1.1.4.01 Interés indemnizatorio de los impuestos sobre los ingresos de personas físicas</v>
          </cell>
        </row>
        <row r="49">
          <cell r="L49" t="str">
            <v>1.1.1.4.02 Recargos, multas y sanciones del impuesto sobre los ingresos de personas físicas</v>
          </cell>
        </row>
        <row r="50">
          <cell r="L50" t="str">
            <v>1.1.1.4.03 Interés indemnizatorio de los impuestos sobre los ingresos de empresas y otras corporaciones</v>
          </cell>
        </row>
        <row r="51">
          <cell r="L51" t="str">
            <v>1.1.1.4.04 Recargos, multas y sanciones del impuesto sobre los ingresos de empresas y otras corporaciones</v>
          </cell>
        </row>
        <row r="52">
          <cell r="L52" t="str">
            <v>1.1.1.4.05 Recargo casinos</v>
          </cell>
        </row>
        <row r="53">
          <cell r="L53" t="str">
            <v>1.1.1.4.06 Recargo máquinas tragamonedas</v>
          </cell>
        </row>
        <row r="54">
          <cell r="L54" t="str">
            <v>1.1.2 IMPUESTOS SOBRE LA NÓMINA Y LA FUERZA DE TRABAJO</v>
          </cell>
        </row>
        <row r="55">
          <cell r="L55" t="str">
            <v>1.1.2.1 IMPUESTOS SOBRE LA NÓMINA Y LA FUERZA DE TRABAJO</v>
          </cell>
        </row>
        <row r="56">
          <cell r="L56" t="str">
            <v>1.1.2.1.01 INFOTEP aporte empresarial</v>
          </cell>
        </row>
        <row r="57">
          <cell r="L57" t="str">
            <v>1.1.2.1.02 INFOTEP sobre bonificaciones</v>
          </cell>
        </row>
        <row r="58">
          <cell r="L58" t="str">
            <v>1.1.3 IMPUESTOS SOBRE LA PROPIEDAD</v>
          </cell>
        </row>
        <row r="59">
          <cell r="L59" t="str">
            <v>1.1.3.1 IMPUESTOS SOBRE LA PROPIEDAD Y TRANSACCIONES FINANCIERAS Y DE CAPITAL</v>
          </cell>
        </row>
        <row r="60">
          <cell r="L60" t="str">
            <v>1.1.3.1.01 Impuesto sobre viviendas suntuarias y solares urbanos no edificados</v>
          </cell>
        </row>
        <row r="61">
          <cell r="L61" t="str">
            <v>1.1.3.1.02 Impuesto sobre los activos</v>
          </cell>
        </row>
        <row r="62">
          <cell r="L62" t="str">
            <v>1.1.3.1.03 Impuesto sobre las operaciones inmobiliarias</v>
          </cell>
        </row>
        <row r="63">
          <cell r="L63" t="str">
            <v>1.1.3.1.04 Impuesto sobre las sucesiones y donaciones</v>
          </cell>
        </row>
        <row r="64">
          <cell r="L64" t="str">
            <v>1.1.3.1.05 Impuesto sobre transferencia de bienes muebles</v>
          </cell>
        </row>
        <row r="65">
          <cell r="L65" t="str">
            <v>1.1.3.1.06 Impuesto sobre los activos financieros</v>
          </cell>
        </row>
        <row r="66">
          <cell r="L66" t="str">
            <v>1.1.3.1.07 Impuesto sobre la constitución de compañías por acciones y en comandita</v>
          </cell>
        </row>
        <row r="67">
          <cell r="L67" t="str">
            <v>1.1.3.1.08 Impuesto sobre transacciones vehículo de motor</v>
          </cell>
        </row>
        <row r="68">
          <cell r="L68" t="str">
            <v>1.1.3.1.09 Impuesto sobre cheques</v>
          </cell>
        </row>
        <row r="69">
          <cell r="L69" t="str">
            <v>1.1.3.1.10 Impuesto sobre actos traslativos propiedad inmobiliaria</v>
          </cell>
        </row>
        <row r="70">
          <cell r="L70" t="str">
            <v>1.1.3.1.11 Impuesto sobre terrenos no urbanizados</v>
          </cell>
        </row>
        <row r="71">
          <cell r="L71" t="str">
            <v>1.1.3.1.12 Impuesto sobre solares no edificados</v>
          </cell>
        </row>
        <row r="72">
          <cell r="L72" t="str">
            <v>1.1.3.1.13 Contribuciones municipales</v>
          </cell>
        </row>
        <row r="73">
          <cell r="L73" t="str">
            <v>1.1.3.1.14 Impuesto por venta acumulativa de bienes o efectos muebles</v>
          </cell>
        </row>
        <row r="74">
          <cell r="L74" t="str">
            <v>1.1.3.2 ACCESORIOS SOBRE LOS IMPUESTOS SOBRE LA PROPIEDAD</v>
          </cell>
        </row>
        <row r="75">
          <cell r="L75" t="str">
            <v>1.1.3.2.01 Intereses indemnizatorios sobre el patrimonio</v>
          </cell>
        </row>
        <row r="76">
          <cell r="L76" t="str">
            <v>1.1.3.2.02 Recargo por mora, multas y sanciones sobre las viviendas suntuarias</v>
          </cell>
        </row>
        <row r="77">
          <cell r="L77" t="str">
            <v>1.1.3.2.03 Multas y sanciones traspasos vehículo de motor</v>
          </cell>
        </row>
        <row r="78">
          <cell r="L78" t="str">
            <v>1.1.3.2.04 Interés indemnizatorio impuesto sobre transferencia de bienes muebles</v>
          </cell>
        </row>
        <row r="79">
          <cell r="L79" t="str">
            <v>1.1.3.2.05 Recargo por mora impuesto sobre transferencia de bienes muebles</v>
          </cell>
        </row>
        <row r="80">
          <cell r="L80" t="str">
            <v>1.1.3.2.06 Interés indemnizatorio sobre operaciones inmobiliarias</v>
          </cell>
        </row>
        <row r="81">
          <cell r="L81" t="str">
            <v>1.1.3.2.07 Recargo por mora impuesto sobre operaciones inmobiliarias</v>
          </cell>
        </row>
        <row r="82">
          <cell r="L82" t="str">
            <v>1.1.3.2.08 Interés indemnizatorio sobre las sucesiones y donaciones</v>
          </cell>
        </row>
        <row r="83">
          <cell r="L83" t="str">
            <v>1.1.3.2.09 Recargo por mora impuesto sobre las sucesiones y donaciones</v>
          </cell>
        </row>
        <row r="84">
          <cell r="L84" t="str">
            <v>1.1.3.2.10 Recargos sobre cheques</v>
          </cell>
        </row>
        <row r="85">
          <cell r="L85" t="str">
            <v>1.1.3.2.11 Interés indemnizatorio sobre cheques</v>
          </cell>
        </row>
        <row r="86">
          <cell r="L86" t="str">
            <v>1.1.3.2.12 Interés indemnizatorio traspasos vehículos de motor</v>
          </cell>
        </row>
        <row r="87">
          <cell r="L87" t="str">
            <v>1.1.3.2.13 Recargo por mora, multas y sanciones sobre la tenencia del patrimonio</v>
          </cell>
        </row>
        <row r="88">
          <cell r="L88" t="str">
            <v>1.1.4 IMPUESTOS INTERNOS SOBRE MERCANCÍAS Y SERVICIOS</v>
          </cell>
        </row>
        <row r="89">
          <cell r="L89" t="str">
            <v>1.1.4.1 IMPUESTOS SOBRE LOS BIENES Y SERVICIOS</v>
          </cell>
        </row>
        <row r="90">
          <cell r="L90" t="str">
            <v>1.1.4.1.01 Impuesto sobre la Transferencia de Bienes Industrializados y Servicios (ITBIS)</v>
          </cell>
        </row>
        <row r="91">
          <cell r="L91" t="str">
            <v>1.1.4.1.02 Impuesto adicional sobre mercancías y servicios</v>
          </cell>
        </row>
        <row r="92">
          <cell r="L92" t="str">
            <v>1.1.4.1.03 Impuesto sobre ventas condicionales de muebles</v>
          </cell>
        </row>
        <row r="93">
          <cell r="L93" t="str">
            <v>1.1.4.2 IMPUESTOS ADICIONALES Y SELECTIVOS SOBRE BIENES Y SERVICIOS</v>
          </cell>
        </row>
        <row r="94">
          <cell r="L94" t="str">
            <v>1.1.4.2.01 Impuesto específico sobre los hidrocarburos, Ley  112-00</v>
          </cell>
        </row>
        <row r="95">
          <cell r="L95" t="str">
            <v>1.1.4.2.02 Impuesto selectivo ad  valorem sobre  hidrocarburos, Ley  557-05</v>
          </cell>
        </row>
        <row r="96">
          <cell r="L96" t="str">
            <v>1.1.4.2.03 Impuesto adicional de RD$2.0 al consumo de gasoil y gasolina premium-regular</v>
          </cell>
        </row>
        <row r="97">
          <cell r="L97" t="str">
            <v>1.1.4.2.04 Impuesto selectivo ad  valorem alcohol</v>
          </cell>
        </row>
        <row r="98">
          <cell r="L98" t="str">
            <v>1.1.4.2.05 Impuesto selectivo alcohol etílico sin desnaturalizar (mayor o igual a 80 %)</v>
          </cell>
        </row>
        <row r="99">
          <cell r="L99" t="str">
            <v>1.1.4.2.06 Impuesto selectivo alcohol etílico sin desnaturalizar (inferior a 80 %)</v>
          </cell>
        </row>
        <row r="100">
          <cell r="L100" t="str">
            <v>1.1.4.2.07 Impuesto selectivo ron y demás aguardientes de caña</v>
          </cell>
        </row>
        <row r="101">
          <cell r="L101" t="str">
            <v>1.1.4.2.08 Impuesto a las demás  bebidas alcoholicas</v>
          </cell>
        </row>
        <row r="102">
          <cell r="L102" t="str">
            <v>1.1.4.2.09 Incremento de un 30 % selectivo al tabaco y el alcohol</v>
          </cell>
        </row>
        <row r="103">
          <cell r="L103" t="str">
            <v>1.1.4.2.10 Impuesto selectivo aguardiente de uvas</v>
          </cell>
        </row>
        <row r="104">
          <cell r="L104" t="str">
            <v>1.1.4.2.11 Impuesto selectivo gin y ginebra</v>
          </cell>
        </row>
        <row r="105">
          <cell r="L105" t="str">
            <v>1.1.4.2.12 Impuesto selectivo whisky</v>
          </cell>
        </row>
        <row r="106">
          <cell r="L106" t="str">
            <v>1.1.4.2.13 Impuesto selectivo licores</v>
          </cell>
        </row>
        <row r="107">
          <cell r="L107" t="str">
            <v>1.1.4.2.14 Impuesto selectivo vodka</v>
          </cell>
        </row>
        <row r="108">
          <cell r="L108" t="str">
            <v>1.1.4.2.15 Impuesto selectivo vinos de uvas</v>
          </cell>
        </row>
        <row r="109">
          <cell r="L109" t="str">
            <v>1.1.4.2.16 Impuesto selectivo vermut y derivados de uvas frescas</v>
          </cell>
        </row>
        <row r="110">
          <cell r="L110" t="str">
            <v>1.1.4.2.17 Impuesto selectivo a las cervezas</v>
          </cell>
        </row>
        <row r="111">
          <cell r="L111" t="str">
            <v>1.1.4.2.18 Impuesto selectivo demás bebidas fermentadas</v>
          </cell>
        </row>
        <row r="112">
          <cell r="L112" t="str">
            <v>1.1.4.2.19 Impuesto específico a derivados del alcohol</v>
          </cell>
        </row>
        <row r="113">
          <cell r="L113" t="str">
            <v>1.1.4.2.20 Impuesto adicional sobre ron, whisky y ginebra</v>
          </cell>
        </row>
        <row r="114">
          <cell r="L114" t="str">
            <v>1.1.4.2.21 Impuesto adicional sobre vinos y licores dulces</v>
          </cell>
        </row>
        <row r="115">
          <cell r="L115" t="str">
            <v>1.1.4.2.22 Impuesto sobre estampillas de los fósforos</v>
          </cell>
        </row>
        <row r="116">
          <cell r="L116" t="str">
            <v>1.1.4.2.23 Impuesto selectivo cigarrillos que contengan tabaco</v>
          </cell>
        </row>
        <row r="117">
          <cell r="L117" t="str">
            <v>1.1.4.2.24 Impuesto selectivo cigarros (puros) y cigarritos (puritos)</v>
          </cell>
        </row>
        <row r="118">
          <cell r="L118" t="str">
            <v>1.1.4.2.25 Impuesto selectivo los demás (cigarrillos)</v>
          </cell>
        </row>
        <row r="119">
          <cell r="L119" t="str">
            <v>1.1.4.2.26 Impuesto selectivo ad valorem a los cigarrillos</v>
          </cell>
        </row>
        <row r="120">
          <cell r="L120" t="str">
            <v>1.1.4.2.27 Impuesto específico al tabaco y el cigarrillo</v>
          </cell>
        </row>
        <row r="121">
          <cell r="L121" t="str">
            <v>1.1.4.2.28 Impuesto selectivo demás mercancías</v>
          </cell>
        </row>
        <row r="122">
          <cell r="L122" t="str">
            <v>1.1.4.2.29 Impuesto selectivo de seguros</v>
          </cell>
        </row>
        <row r="123">
          <cell r="L123" t="str">
            <v>1.1.4.2.30 Impuesto selectivo sobre las telecomunicaciones</v>
          </cell>
        </row>
        <row r="124">
          <cell r="L124" t="str">
            <v>1.1.4.2.31 Impuesto para contribuir al desarrollo de las telecomunicaciones (CDT)</v>
          </cell>
        </row>
        <row r="125">
          <cell r="L125" t="str">
            <v>1.1.4.2.32 Impuesto selectivo a los vehículos de motor</v>
          </cell>
        </row>
        <row r="126">
          <cell r="L126" t="str">
            <v>1.1.4.2.33 Impuesto sobre las bebidas gaseosas</v>
          </cell>
        </row>
        <row r="127">
          <cell r="L127" t="str">
            <v>1.1.4.2.34 Impuesto sobre la venta de boletos de espectáculos públicos</v>
          </cell>
        </row>
        <row r="128">
          <cell r="L128" t="str">
            <v>1.1.4.2.35 Impuesto sobre ventas de boletos estadios deportivos</v>
          </cell>
        </row>
        <row r="129">
          <cell r="L129" t="str">
            <v>1.1.4.3 IMPUESTOS AL USO DE BIENES Y SERVICIOS</v>
          </cell>
        </row>
        <row r="130">
          <cell r="L130" t="str">
            <v>1.1.4.3.01 Impuesto de 17 % registro propiedad de vehículos</v>
          </cell>
        </row>
        <row r="131">
          <cell r="L131" t="str">
            <v>1.1.4.3.02 Derecho de circulación vehículos de motor</v>
          </cell>
        </row>
        <row r="132">
          <cell r="L132" t="str">
            <v>1.1.4.3.03 Impuesto específico de bancas de lotería</v>
          </cell>
        </row>
        <row r="133">
          <cell r="L133" t="str">
            <v>1.1.4.3.04 Impuesto específico bancas deportivas</v>
          </cell>
        </row>
        <row r="134">
          <cell r="L134" t="str">
            <v>1.1.4.3.05 Licencias para portar armas de fuego</v>
          </cell>
        </row>
        <row r="135">
          <cell r="L135" t="str">
            <v>1.1.4.3.06 Impuestos sobre el uso de carreteras y puentes (peajes)</v>
          </cell>
        </row>
        <row r="136">
          <cell r="L136" t="str">
            <v>1.1.4.3.07 Patente de comercio al por menor (Ley 253-12)  </v>
          </cell>
        </row>
        <row r="137">
          <cell r="L137" t="str">
            <v>1.1.4.3.08 Permiso para importar adquirir y vender mat. explosivos</v>
          </cell>
        </row>
        <row r="138">
          <cell r="L138" t="str">
            <v>1.1.4.3.09 Impuestos (sellos) manifiestos de importación</v>
          </cell>
        </row>
        <row r="139">
          <cell r="L139" t="str">
            <v>1.1.4.3.10 Permiso sobre venta de medicinas</v>
          </cell>
        </row>
        <row r="140">
          <cell r="L140" t="str">
            <v>1.1.4.3.11 Permiso p/inst. laboratorios industriales y farmacéuticos</v>
          </cell>
        </row>
        <row r="141">
          <cell r="L141" t="str">
            <v>1.1.4.3.12 Permisos para ventas de alimentos para animales</v>
          </cell>
        </row>
        <row r="142">
          <cell r="L142" t="str">
            <v>1.1.4.3.13 Licencia para operar bancas de apuestas</v>
          </cell>
        </row>
        <row r="143">
          <cell r="L143" t="str">
            <v>1.1.4.3.14 Licencia para comercializar vehículos de motor</v>
          </cell>
        </row>
        <row r="144">
          <cell r="L144" t="str">
            <v>1.1.4.3.15 Licencia para suplidores de máquinas tragamonedas</v>
          </cell>
        </row>
        <row r="145">
          <cell r="L145" t="str">
            <v>1.1.4.3.16 Solicitud arrendamiento de edificios municipales</v>
          </cell>
        </row>
        <row r="146">
          <cell r="L146" t="str">
            <v>1.1.4.3.17 Expedición de tablillas vehículos de motor y de tracción animal-muscular.</v>
          </cell>
        </row>
        <row r="147">
          <cell r="L147" t="str">
            <v>1.1.4.3.18 Anuncios, muestras y carteles</v>
          </cell>
        </row>
        <row r="148">
          <cell r="L148" t="str">
            <v>1.1.4.3.19 Rodaje y transporte de materiales varios</v>
          </cell>
        </row>
        <row r="149">
          <cell r="L149" t="str">
            <v>1.1.4.3.20 Hoteles, moteles y apartoteles y establecimientos similares</v>
          </cell>
        </row>
        <row r="150">
          <cell r="L150" t="str">
            <v>1.1.4.3.21 Certificación de animales</v>
          </cell>
        </row>
        <row r="151">
          <cell r="L151" t="str">
            <v>1.1.4.3.22 Traspaso de solares y terrenos rurales</v>
          </cell>
        </row>
        <row r="152">
          <cell r="L152" t="str">
            <v>1.1.4.3.23 Mercado móvil (chimi, hot dog y otros)</v>
          </cell>
        </row>
        <row r="153">
          <cell r="L153" t="str">
            <v>1.1.4.3.24 Autorización para poda y corte de árboles</v>
          </cell>
        </row>
        <row r="154">
          <cell r="L154" t="str">
            <v>1.1.4.3.25 Registro y organización sindicato de choferes</v>
          </cell>
        </row>
        <row r="155">
          <cell r="L155" t="str">
            <v>1.1.4.3.26 Funcionamiento car wash</v>
          </cell>
        </row>
        <row r="156">
          <cell r="L156" t="str">
            <v>1.1.4.3.27 Parqueos</v>
          </cell>
        </row>
        <row r="157">
          <cell r="L157" t="str">
            <v>1.1.4.3.28 Impuesto sobre tramitación de documentos</v>
          </cell>
        </row>
        <row r="158">
          <cell r="L158" t="str">
            <v>1.1.4.3.29 Impuesto sobre registro de documentos</v>
          </cell>
        </row>
        <row r="159">
          <cell r="L159" t="str">
            <v>1.1.4.3.30 Impuesto sobre lidias de gallo</v>
          </cell>
        </row>
        <row r="160">
          <cell r="L160" t="str">
            <v>1.1.4.3.31 Impuesto sobre billares</v>
          </cell>
        </row>
        <row r="161">
          <cell r="L161" t="str">
            <v>1.1.4.3.32 Espectáculos públicos con o sin boleta de entrada</v>
          </cell>
        </row>
        <row r="162">
          <cell r="L162" t="str">
            <v>1.1.4.3.33 Licencias de construcción</v>
          </cell>
        </row>
        <row r="163">
          <cell r="L163" t="str">
            <v>1.1.4.3.34 Permiso construcción pozos filtrantes</v>
          </cell>
        </row>
        <row r="164">
          <cell r="L164" t="str">
            <v>1.1.4.3.35 Permiso para romper pavimento de la vía pública</v>
          </cell>
        </row>
        <row r="165">
          <cell r="L165" t="str">
            <v>1.1.4.3.36 Instalación envasadora de gas y estaciones de combustible</v>
          </cell>
        </row>
        <row r="166">
          <cell r="L166" t="str">
            <v>1.1.4.3.37 Ocupación vías públicas para comercio informal</v>
          </cell>
        </row>
        <row r="167">
          <cell r="L167" t="str">
            <v>1.1.4.3.38 Permiso a ocupar vía pública con material de construcción</v>
          </cell>
        </row>
        <row r="168">
          <cell r="L168" t="str">
            <v>1.1.4.3.39 Permiso para usufructo vía pública carga y descarga mercancías</v>
          </cell>
        </row>
        <row r="169">
          <cell r="L169" t="str">
            <v>1.1.4.3.40 Instalación car wash</v>
          </cell>
        </row>
        <row r="170">
          <cell r="L170" t="str">
            <v>1.1.4.3.41 Permiso para construcción y/o instalación de mercados</v>
          </cell>
        </row>
        <row r="171">
          <cell r="L171" t="str">
            <v>1.1.4.3.42 Construcción nichos, fosas y panteones</v>
          </cell>
        </row>
        <row r="172">
          <cell r="L172" t="str">
            <v>1.1.4.3.43 Construcción de rampas con exceso de metros lineales</v>
          </cell>
        </row>
        <row r="173">
          <cell r="L173" t="str">
            <v>1.1.4.3.44 Licencia para instalación telecomunicaciones</v>
          </cell>
        </row>
        <row r="174">
          <cell r="L174" t="str">
            <v>1.1.4.3.45 Permiso para demolición de construcciones</v>
          </cell>
        </row>
        <row r="175">
          <cell r="L175" t="str">
            <v>1.1.4.3.46 Permiso para  operación  de mercados</v>
          </cell>
        </row>
        <row r="176">
          <cell r="L176" t="str">
            <v>1.1.4.3.47 Parada de Autobuses y Parqueos</v>
          </cell>
        </row>
        <row r="177">
          <cell r="L177" t="str">
            <v>1.1.4.4 ACCESORIOS SOBRE IMPUESTOS INTERNOS A MERCANCÍAS Y SERVICIOS</v>
          </cell>
        </row>
        <row r="178">
          <cell r="L178" t="str">
            <v>1.1.4.4.01 Interés indemnizatorio sobre ITBIS</v>
          </cell>
        </row>
        <row r="179">
          <cell r="L179" t="str">
            <v>1.1.4.4.02 Recargos por mora, multas y sanciones sobre ITBIS</v>
          </cell>
        </row>
        <row r="180">
          <cell r="L180" t="str">
            <v>1.1.4.4.03 Interés indemnizatorio sobre las mercancías</v>
          </cell>
        </row>
        <row r="181">
          <cell r="L181" t="str">
            <v>1.1.4.4.04 Recargos por mora, multas y sanciones sobre mercancías</v>
          </cell>
        </row>
        <row r="182">
          <cell r="L182" t="str">
            <v>1.1.4.4.05 Interés indemnizatorio sobre los servicios</v>
          </cell>
        </row>
        <row r="183">
          <cell r="L183" t="str">
            <v>1.1.4.4.06 Recargo por mora y multa sobre los servicios</v>
          </cell>
        </row>
        <row r="184">
          <cell r="L184" t="str">
            <v>1.1.4.4.07 Interés indemnizatorio selectivo de seguros</v>
          </cell>
        </row>
        <row r="185">
          <cell r="L185" t="str">
            <v>1.1.4.4.08 Recargo y sanciones selectivo de seguros</v>
          </cell>
        </row>
        <row r="186">
          <cell r="L186" t="str">
            <v>1.1.4.4.09 Interés indemnizatorio sobre las telecomunicaciones</v>
          </cell>
        </row>
        <row r="187">
          <cell r="L187" t="str">
            <v>1.1.4.4.10 Recargo por mora, multas y sanciones sobre las telecomunicaciones</v>
          </cell>
        </row>
        <row r="188">
          <cell r="L188" t="str">
            <v>1.1.4.4.11 Interés indemnizatorio sobre el uso de bienes y licencias</v>
          </cell>
        </row>
        <row r="189">
          <cell r="L189" t="str">
            <v>1.1.4.4.12 Recargo y sanciones vehículos de motor</v>
          </cell>
        </row>
        <row r="190">
          <cell r="L190" t="str">
            <v>1.1.4.4.13 Recargo bancas de apuestas</v>
          </cell>
        </row>
        <row r="191">
          <cell r="L191" t="str">
            <v>1.1.4.4.14 Recargos por mora sobre las ventas condicionales muebles</v>
          </cell>
        </row>
        <row r="192">
          <cell r="L192" t="str">
            <v>1.1.5 IMPUESTOS SOBRE EL COMERCIO Y LAS TRANSACCIONES COMERCIO EXTERIOR</v>
          </cell>
        </row>
        <row r="193">
          <cell r="L193" t="str">
            <v>1.1.5.1 IMPUESTOS SOBRE LAS IMPORTACIONES</v>
          </cell>
        </row>
        <row r="194">
          <cell r="L194" t="str">
            <v>1.1.5.1.01 Impuestos arancelarios</v>
          </cell>
        </row>
        <row r="195">
          <cell r="L195" t="str">
            <v>1.1.5.1.02 Subasta contingentes arancelarios</v>
          </cell>
        </row>
        <row r="196">
          <cell r="L196" t="str">
            <v>1.1.5.1.03 Impuesto sobre madera importada</v>
          </cell>
        </row>
        <row r="197">
          <cell r="L197" t="str">
            <v>1.1.5.1.04 2% adicional a las importaciones del Banco Central</v>
          </cell>
        </row>
        <row r="198">
          <cell r="L198" t="str">
            <v>1.1.5.1.99 Otros impuestos sobre las importaciones</v>
          </cell>
        </row>
        <row r="199">
          <cell r="L199" t="str">
            <v>1.1.5.2 IMPUESTOS SOBRE LAS EXPORTACIONES</v>
          </cell>
        </row>
        <row r="200">
          <cell r="L200" t="str">
            <v>1.1.5.2.01 Impuesto sobre ventas de tiendas de zonas francas</v>
          </cell>
        </row>
        <row r="201">
          <cell r="L201" t="str">
            <v>1.1.5.2.02 Derecho de exportación piedra caliza</v>
          </cell>
        </row>
        <row r="202">
          <cell r="L202" t="str">
            <v>1.1.5.2.03 Contribución solidaria transitoria (impuesto a la exportación)</v>
          </cell>
        </row>
        <row r="203">
          <cell r="L203" t="str">
            <v>1.1.5.2.04 Recargo 5% a las exportaciones- Banco Central</v>
          </cell>
        </row>
        <row r="204">
          <cell r="L204" t="str">
            <v>1.1.5.3 OTROS IMPUESTOS SOBRE EL COMERCIO EXTERIOR</v>
          </cell>
        </row>
        <row r="205">
          <cell r="L205" t="str">
            <v>1.1.5.3.01 Impuesto a la salida de pasajeros al exterior por aeropuertos y puertos</v>
          </cell>
        </row>
        <row r="206">
          <cell r="L206" t="str">
            <v>1.1.5.3.02 Impuesto a la salida de pasajeros al exterior por la región fronteriza</v>
          </cell>
        </row>
        <row r="207">
          <cell r="L207" t="str">
            <v>1.1.5.3.03 Derechos consulares</v>
          </cell>
        </row>
        <row r="208">
          <cell r="L208" t="str">
            <v>1.1.5.3.04 Reliquidación comisión cambiaria</v>
          </cell>
        </row>
        <row r="209">
          <cell r="L209" t="str">
            <v>1.1.5.3.05 Impuesto de estampillas bebidas alcohólicas importadas</v>
          </cell>
        </row>
        <row r="210">
          <cell r="L210" t="str">
            <v>1.1.5.3.06 Impuestos adicionales sobre bebidas alcohólicas importadas</v>
          </cell>
        </row>
        <row r="211">
          <cell r="L211" t="str">
            <v>1.1.5.3.07 Comisión de cambio</v>
          </cell>
        </row>
        <row r="212">
          <cell r="L212" t="str">
            <v>1.1.5.3.08 Impuesto sobre mercancías declaradas en depósitos</v>
          </cell>
        </row>
        <row r="213">
          <cell r="L213" t="str">
            <v>1.1.5.3.99 Otros impuestos del comercio exterior</v>
          </cell>
        </row>
        <row r="214">
          <cell r="L214" t="str">
            <v>1.1.5.4 ACCESORIOS DE IMPUESTOS SOBRE EL COMERCIO EXTERIOR</v>
          </cell>
        </row>
        <row r="215">
          <cell r="L215" t="str">
            <v>1.1.5.4.01 Multas por clasificación arancelaria</v>
          </cell>
        </row>
        <row r="216">
          <cell r="L216" t="str">
            <v>1.1.5.4.02 Multas por contrabando</v>
          </cell>
        </row>
        <row r="217">
          <cell r="L217" t="str">
            <v>1.1.5.4.03 Multas por falsedad</v>
          </cell>
        </row>
        <row r="218">
          <cell r="L218" t="str">
            <v>1.1.5.4.04 Multas por mercancías no declaradas o encontradas en exceso</v>
          </cell>
        </row>
        <row r="219">
          <cell r="L219" t="str">
            <v>1.1.5.4.05 Multas por origen</v>
          </cell>
        </row>
        <row r="220">
          <cell r="L220" t="str">
            <v>1.1.5.4.06 Multas por régimen aduanero</v>
          </cell>
        </row>
        <row r="221">
          <cell r="L221" t="str">
            <v>1.1.5.4.07 Multas por valor</v>
          </cell>
        </row>
        <row r="222">
          <cell r="L222" t="str">
            <v>1.1.5.4.08 Recargo 5 % a las exportaciones Banco Central</v>
          </cell>
        </row>
        <row r="223">
          <cell r="L223" t="str">
            <v>1.1.5.4.09 Multa por omisión factura consular</v>
          </cell>
        </row>
        <row r="224">
          <cell r="L224" t="str">
            <v>1.1.5.4.10 Recargos por declaración tardía</v>
          </cell>
        </row>
        <row r="225">
          <cell r="L225" t="str">
            <v>1.1.6 IMPUESTOS ECOLÓGICOS</v>
          </cell>
        </row>
        <row r="226">
          <cell r="L226" t="str">
            <v>1.1.6.1 IMPUESTOS ECOLÓGICOS</v>
          </cell>
        </row>
        <row r="227">
          <cell r="L227" t="str">
            <v>1.1.6.1.01 Compensación por daños al medio ambiente y vías públicas</v>
          </cell>
        </row>
        <row r="228">
          <cell r="L228" t="str">
            <v>1.1.6.1.02 Impuestos sobre las emisiones del Co2 por km de los vehículos de motor</v>
          </cell>
        </row>
        <row r="229">
          <cell r="L229" t="str">
            <v>1.1.6.2 ACCESORIOS DE IMPUESTOS ECOLÓGICOS</v>
          </cell>
        </row>
        <row r="230">
          <cell r="L230" t="str">
            <v>1.1.6.2.01 Accesorios de impuestos ecológicos</v>
          </cell>
        </row>
        <row r="231">
          <cell r="L231" t="str">
            <v>1.1.9 IMPUESTOS DIVERSOS</v>
          </cell>
        </row>
        <row r="232">
          <cell r="L232" t="str">
            <v>1.1.9.1 IMPUESTOS DIVERSOS</v>
          </cell>
        </row>
        <row r="233">
          <cell r="L233" t="str">
            <v>1.1.9.1.01 Impuesto sobre constitución de fianzas y consignación de valores</v>
          </cell>
        </row>
        <row r="234">
          <cell r="L234" t="str">
            <v>1.1.9.1.02 0.05 % de las recaudaciones de impuestos internos</v>
          </cell>
        </row>
        <row r="235">
          <cell r="L235" t="str">
            <v>1.1.9.1.03 Compensación sobre el pago de facturación, energía eléctrica  3 %</v>
          </cell>
        </row>
        <row r="236">
          <cell r="L236" t="str">
            <v>1.1.9.1.04 Otros arbitrios diversos</v>
          </cell>
        </row>
        <row r="237">
          <cell r="L237" t="str">
            <v>1.1.9.1.05 Uso de aparatos reproductores de música diversos</v>
          </cell>
        </row>
        <row r="238">
          <cell r="L238" t="str">
            <v>1.1.9.1.06 Otros impuestos</v>
          </cell>
        </row>
        <row r="239">
          <cell r="L239" t="str">
            <v>1.1.9.1.07 Interés indemnizatorios sobre otros impuestos</v>
          </cell>
        </row>
        <row r="240">
          <cell r="L240" t="str">
            <v>1.1.9.1.08 Recargos por mora, multas y sanciones  sobre otros impuestos</v>
          </cell>
        </row>
        <row r="241">
          <cell r="L241" t="str">
            <v>1.1.9.1.09 Ingresos diversos</v>
          </cell>
        </row>
        <row r="242">
          <cell r="L242" t="str">
            <v>1.1.9.1.99 Otros impuestos diversos</v>
          </cell>
        </row>
        <row r="243">
          <cell r="L243" t="str">
            <v>1.1.9.2 ACCESORIOS DE IMPUESTOS DIVERSOS</v>
          </cell>
        </row>
        <row r="244">
          <cell r="L244" t="str">
            <v>1.1.9.2.01 Recargos</v>
          </cell>
        </row>
        <row r="245">
          <cell r="L245" t="str">
            <v>1.1.9.2.02 0,5% Salarios</v>
          </cell>
        </row>
        <row r="246">
          <cell r="L246" t="str">
            <v>1.2 CONTRIBUCIONES SOCIALES</v>
          </cell>
        </row>
        <row r="247">
          <cell r="L247" t="str">
            <v>1.2.1 SEGURO DE SALUD Y RIESGO LABORAL</v>
          </cell>
        </row>
        <row r="248">
          <cell r="L248" t="str">
            <v>1.2.1.1 CONTRIBUCIÓN PATRONAL</v>
          </cell>
        </row>
        <row r="249">
          <cell r="L249" t="str">
            <v>1.2.1.1.01 Contribución patronal del sector privado</v>
          </cell>
        </row>
        <row r="250">
          <cell r="L250" t="str">
            <v>1.2.1.1.02 Contribución patronal del sector público</v>
          </cell>
        </row>
        <row r="251">
          <cell r="L251" t="str">
            <v>1.2.1.2 CONTRIBUCIÓN DE EMPLEADOS</v>
          </cell>
        </row>
        <row r="252">
          <cell r="L252" t="str">
            <v>1.2.1.2.01 Contribución de empleados del sector privado</v>
          </cell>
        </row>
        <row r="253">
          <cell r="L253" t="str">
            <v>1.2.1.2.02 Contribución de empleados del sector público</v>
          </cell>
        </row>
        <row r="254">
          <cell r="L254" t="str">
            <v>1.2.2 SEGURO DE PENSIONES</v>
          </cell>
        </row>
        <row r="255">
          <cell r="L255" t="str">
            <v>1.2.2.1 CONTRIBUCIÓN PATRONAL</v>
          </cell>
        </row>
        <row r="256">
          <cell r="L256" t="str">
            <v>1.2.2.1.01 Contribución patronal del sector privado</v>
          </cell>
        </row>
        <row r="257">
          <cell r="L257" t="str">
            <v>1.2.2.1.02 Contribución patronal del sector público</v>
          </cell>
        </row>
        <row r="258">
          <cell r="L258" t="str">
            <v>1.2.2.2 CONTRIBUCIÓN DE EMPLEADOS</v>
          </cell>
        </row>
        <row r="259">
          <cell r="L259" t="str">
            <v>1.2.2.2.01 Contribución de empleados del sector privado</v>
          </cell>
        </row>
        <row r="260">
          <cell r="L260" t="str">
            <v>1.2.2.2.02 Contribución de empleados del sector público</v>
          </cell>
        </row>
        <row r="261">
          <cell r="L261" t="str">
            <v>1.2.3 CONTRIBUCIONES VARIAS</v>
          </cell>
        </row>
        <row r="262">
          <cell r="L262" t="str">
            <v>1.2.3.1 CONTRIBUCIONES VARIAS</v>
          </cell>
        </row>
        <row r="263">
          <cell r="L263" t="str">
            <v>1.2.3.1.01 Seguro social</v>
          </cell>
        </row>
        <row r="264">
          <cell r="L264" t="str">
            <v>1.2.3.1.02 Impuesto del 1 % Fondo Bienestar Social (Ley 250-84) -Fondo Pensiones Hoteleros</v>
          </cell>
        </row>
        <row r="265">
          <cell r="L265" t="str">
            <v>1.2.3.1.03 1 % Plan de construcciones (Ley 6-86) -Fondo Pensiones Trabajadores de la Construcción</v>
          </cell>
        </row>
        <row r="266">
          <cell r="L266" t="str">
            <v>1.2.3.1.04 0,5 % Plan de construcciones (Ley 6-86) -Fondo Pensiones Trabajadores de la Construcción</v>
          </cell>
        </row>
        <row r="267">
          <cell r="L267" t="str">
            <v>1.2.3.1.05 Contribuciones</v>
          </cell>
        </row>
        <row r="268">
          <cell r="L268" t="str">
            <v>1.3 DONACIONES</v>
          </cell>
        </row>
        <row r="269">
          <cell r="L269" t="str">
            <v>1.3.1 DONACIONES CORRIENTES</v>
          </cell>
        </row>
        <row r="270">
          <cell r="L270" t="str">
            <v>1.3.1.1 DONACIONES CORRIENTES DE GOBIERNOS EXTRANJEROS</v>
          </cell>
        </row>
        <row r="271">
          <cell r="L271" t="str">
            <v>1.3.1.1.01 Donaciones corrientes en dinero de gobiernos extranjeros</v>
          </cell>
        </row>
        <row r="272">
          <cell r="L272" t="str">
            <v>1.3.1.1.02 Donaciones corrientes en especie y servicios de gobiernos extranjeros</v>
          </cell>
        </row>
        <row r="273">
          <cell r="L273" t="str">
            <v>1.3.1.2 DONACIONES CORRIENTES DE ORGANISMOS INTERNACIONALES</v>
          </cell>
        </row>
        <row r="274">
          <cell r="L274" t="str">
            <v>1.3.1.2.01 Donaciones corrientes  en dinero de organismos internacionales</v>
          </cell>
        </row>
        <row r="275">
          <cell r="L275" t="str">
            <v>1.3.1.2.02 Donaciones corrientes en especie y servicios de organismos internacionales</v>
          </cell>
        </row>
        <row r="276">
          <cell r="L276" t="str">
            <v>1.3.1.3 DONACIONES CORRIENTES DEL SECTOR PRIVADO EXTERNO</v>
          </cell>
        </row>
        <row r="277">
          <cell r="L277" t="str">
            <v>1.3.1.3.01 Donaciones corrientes en dinero del sector privado externo</v>
          </cell>
        </row>
        <row r="278">
          <cell r="L278" t="str">
            <v>1.3.1.3.02 Donaciones corrientes en especies y servicios sector privado externo</v>
          </cell>
        </row>
        <row r="279">
          <cell r="L279" t="str">
            <v>1.3.2 DONACIONES DE CAPITAL</v>
          </cell>
        </row>
        <row r="280">
          <cell r="L280" t="str">
            <v>1.3.2.1 DONACIONES DE CAPITAL DE GOBIERNOS EXTRANJEROS</v>
          </cell>
        </row>
        <row r="281">
          <cell r="L281" t="str">
            <v>1.3.2.1.01 Donaciones de capital en dinero de gobiernos extranjeros</v>
          </cell>
        </row>
        <row r="282">
          <cell r="L282" t="str">
            <v>1.3.2.1.02 Donaciones de capital  en especie y servicios de gobiernos extranjeros</v>
          </cell>
        </row>
        <row r="283">
          <cell r="L283" t="str">
            <v>1.3.2.2 DONACIONES DE CAPITAL DE ORGANISMOS INTERNACIONALES</v>
          </cell>
        </row>
        <row r="284">
          <cell r="L284" t="str">
            <v>1.3.2.2.01 Donaciones de capital en dinero de organismos internacionales</v>
          </cell>
        </row>
        <row r="285">
          <cell r="L285" t="str">
            <v>1.3.2.2.02 Donaciones de capital en especie y servicios  de organismos  internacionales</v>
          </cell>
        </row>
        <row r="286">
          <cell r="L286" t="str">
            <v>1.3.2.3 DONACIONES DE CAPITAL DEL SECTOR PRIVADO EXTERNO</v>
          </cell>
        </row>
        <row r="287">
          <cell r="L287" t="str">
            <v>1.3.2.3.01 Donaciones de capital en dinero del sector privado externo</v>
          </cell>
        </row>
        <row r="288">
          <cell r="L288" t="str">
            <v>1.3.2.3.02 Donaciones de capital en especies y servicios del sector privado externo</v>
          </cell>
        </row>
        <row r="289">
          <cell r="L289" t="str">
            <v>1.4 TRANSFERENCIAS</v>
          </cell>
        </row>
        <row r="290">
          <cell r="L290" t="str">
            <v>1.4.1 TRANSFERENCIAS CORRIENTES</v>
          </cell>
        </row>
        <row r="291">
          <cell r="L291" t="str">
            <v>1.4.1.1 TRANSFERENCIAS CORRIENTES DEL SECTOR PRIVADO INTERNO</v>
          </cell>
        </row>
        <row r="292">
          <cell r="L292" t="str">
            <v>1.4.1.1.01 Zonas francas</v>
          </cell>
        </row>
        <row r="293">
          <cell r="L293" t="str">
            <v>1.4.1.1.99 Otras</v>
          </cell>
        </row>
        <row r="294">
          <cell r="L294" t="str">
            <v>1.4.1.2 TRANSFERENCIAS/APORTACIONES CORRIENTES RECIBIDAS DEL GOBIERNO CENTRAL</v>
          </cell>
        </row>
        <row r="295">
          <cell r="L295" t="str">
            <v>1.4.1.2.01 Del gobierno central</v>
          </cell>
        </row>
        <row r="296">
          <cell r="L296" t="str">
            <v>1.4.1.2.02 Transferencias corrientes recibidas del Poder Legislativo</v>
          </cell>
        </row>
        <row r="297">
          <cell r="L297" t="str">
            <v>1.4.1.2.03 Transferencias corrientes recibidas del Poder Ejecutivo</v>
          </cell>
        </row>
        <row r="298">
          <cell r="L298" t="str">
            <v>1.4.1.2.04 Transferencias corrientes recibidas del Poder Judicial</v>
          </cell>
        </row>
        <row r="299">
          <cell r="L299" t="str">
            <v>1.4.1.2.05 Transferencias corrientes recibidas del Tribunal Constitucional</v>
          </cell>
        </row>
        <row r="300">
          <cell r="L300" t="str">
            <v>1.4.1.2.06 Transferencias corrientes recibidas de la Junta Central Electoral</v>
          </cell>
        </row>
        <row r="301">
          <cell r="L301" t="str">
            <v>1.4.1.2.07 Transferencias corrientes recibidas de la Cámara de Cuentas</v>
          </cell>
        </row>
        <row r="302">
          <cell r="L302" t="str">
            <v>1.4.1.2.08 Transferencias corrientes recibidas del Defensor del Pueblo</v>
          </cell>
        </row>
        <row r="303">
          <cell r="L303" t="str">
            <v>1.4.1.2.09 Transferencias corrientes recibidas del Tribunal Superior Electoral</v>
          </cell>
        </row>
        <row r="304">
          <cell r="L304" t="str">
            <v>1.4.1.2.99 Otras</v>
          </cell>
        </row>
        <row r="305">
          <cell r="L305" t="str">
            <v>1.4.1.3 TRANSFERENCIAS CORRIENTES RECIBIDAS DE INSTITUCIONES PÚBLICAS DESCENTRALIZADAS Y AUTÓNOMAS NO FINANCIERAS.</v>
          </cell>
        </row>
        <row r="306">
          <cell r="L306" t="str">
            <v>1.4.1.3.01 De instituciones públicas descentralizadas y autónomas no financieras</v>
          </cell>
        </row>
        <row r="307">
          <cell r="L307" t="str">
            <v>1.4.1.3.99 Otras</v>
          </cell>
        </row>
        <row r="308">
          <cell r="L308" t="str">
            <v>1.4.1.4 TRANSFERENCIAS CORRIENTES RECIBIDAS DE INSTITUCIONES PÚBLICAS DE LA SEGURIDAD SOCIAL</v>
          </cell>
        </row>
        <row r="309">
          <cell r="L309" t="str">
            <v>1.4.1.4.01 De instituciones de la seguridad social</v>
          </cell>
        </row>
        <row r="310">
          <cell r="L310" t="str">
            <v>1.4.1.4.99 Otras</v>
          </cell>
        </row>
        <row r="311">
          <cell r="L311" t="str">
            <v>1.4.1.5 TRANSFERENCIAS CORRIENTES RECIBIDAS POR LOS AYUNTAMIENTOS</v>
          </cell>
        </row>
        <row r="312">
          <cell r="L312" t="str">
            <v>1.4.1.5.01 Del sector privado interno</v>
          </cell>
        </row>
        <row r="313">
          <cell r="L313" t="str">
            <v>1.4.1.5.02 De las unidades gubernamentales de gobiernos centrales municipales  (bomberos y bandas de música)</v>
          </cell>
        </row>
        <row r="314">
          <cell r="L314" t="str">
            <v>1.4.1.5.03 Ordinaria según ley</v>
          </cell>
        </row>
        <row r="315">
          <cell r="L315" t="str">
            <v>1.4.1.5.04 Extraordinarias</v>
          </cell>
        </row>
        <row r="316">
          <cell r="L316" t="str">
            <v>1.4.1.5.05 De instituciones públicas descentralizadas y autónomas no financieras</v>
          </cell>
        </row>
        <row r="317">
          <cell r="L317" t="str">
            <v>1.4.1.5.06 De instituciones públicas de la seguridad social</v>
          </cell>
        </row>
        <row r="318">
          <cell r="L318" t="str">
            <v>1.4.1.5.07 De otros municipios</v>
          </cell>
        </row>
        <row r="319">
          <cell r="L319" t="str">
            <v>1.4.1.5.08 De empresas públicas no financieras</v>
          </cell>
        </row>
        <row r="320">
          <cell r="L320" t="str">
            <v>1.4.1.5.09 De instituciones públicas financieras</v>
          </cell>
        </row>
        <row r="321">
          <cell r="L321" t="str">
            <v>1.4.1.5.99 Otras</v>
          </cell>
        </row>
        <row r="322">
          <cell r="L322" t="str">
            <v>1.4.1.6 TRANSFERENCIAS CORRIENTES RECIBIDAS DE LOS GOBIERNOS CENTRALES MUNICIPALES</v>
          </cell>
        </row>
        <row r="323">
          <cell r="L323" t="str">
            <v>1.4.1.6.01 Transferencias corrientes recibidas de los gobiernos centrales municipales</v>
          </cell>
        </row>
        <row r="324">
          <cell r="L324" t="str">
            <v>1.4.1.6.02 Otras transferencias corrientes recibidas de los gobiernos centrales municipales</v>
          </cell>
        </row>
        <row r="325">
          <cell r="L325" t="str">
            <v>1.4.1.7 TRANSFERENCIAS CORRIENTES RECIBIDAS DE INSTITUCIONES DESCENTRALIZADAS  MUNICIPALES</v>
          </cell>
        </row>
        <row r="326">
          <cell r="L326" t="str">
            <v>1.4.1.7.01 Transferencias corrientes recibidas de instituciones descentralizadas municipales</v>
          </cell>
        </row>
        <row r="327">
          <cell r="L327" t="str">
            <v>1.4.1.7.02 Otras transferencias corrientes recibidas de instituciones descentralizadas municipales</v>
          </cell>
        </row>
        <row r="328">
          <cell r="L328" t="str">
            <v>1.4.1.8 TRANSFERENCIAS CORRIENTES RECIBIDAS DE EMPRESAS PUBLICAS NO FINANCIERAS</v>
          </cell>
        </row>
        <row r="329">
          <cell r="L329" t="str">
            <v>1.4.1.8.01 Transferencias corrientes recibidas de empresas públicas no financieras nacionales</v>
          </cell>
        </row>
        <row r="330">
          <cell r="L330" t="str">
            <v>1.4.1.8.02 Transferencias corrientes recibidas de empresas públicas no financieras municipales</v>
          </cell>
        </row>
        <row r="331">
          <cell r="L331" t="str">
            <v>1.4.1.8.99 Otras transferencias corrientes de empresas públicas no financieras</v>
          </cell>
        </row>
        <row r="332">
          <cell r="L332" t="str">
            <v>1.4.1.9 TRANSFERENCIAS CORRIENTES RECIBIDAS DE INSTITUCIONES PUBLICAS FINANCIERAS</v>
          </cell>
        </row>
        <row r="333">
          <cell r="L333" t="str">
            <v>1.4.1.9.01 Transferencias corrientes recibidas de instituciones públicas financieras no monetarias</v>
          </cell>
        </row>
        <row r="334">
          <cell r="L334" t="str">
            <v>1.4.1.9.02 Transferencias corrientes recibidas de instituciones públicas financieras monetarias</v>
          </cell>
        </row>
        <row r="335">
          <cell r="L335" t="str">
            <v>1.4.1.9.99 Otras transferencias corrientes recibidas de instituciones públicas financieras</v>
          </cell>
        </row>
        <row r="336">
          <cell r="L336" t="str">
            <v>1.4.2 TRANSFERENCIAS DE CAPITAL</v>
          </cell>
        </row>
        <row r="337">
          <cell r="L337" t="str">
            <v>1.4.2.1 TRANSFERENCIAS DE CAPITAL DEL SECTOR PRIVADO INTERNO</v>
          </cell>
        </row>
        <row r="338">
          <cell r="L338" t="str">
            <v>1.4.2.1.01 Zonas francas</v>
          </cell>
        </row>
        <row r="339">
          <cell r="L339" t="str">
            <v>1.4.2.1.99 Otras</v>
          </cell>
        </row>
        <row r="340">
          <cell r="L340" t="str">
            <v>1.4.2.2 TRANSFERENCIAS/APORTACIONES DE CAPITAL RECIBIDAS POR EL GOBIERNO CENTRAL</v>
          </cell>
        </row>
        <row r="341">
          <cell r="L341" t="str">
            <v>1.4.2.2.01 Del gobierno central</v>
          </cell>
        </row>
        <row r="342">
          <cell r="L342" t="str">
            <v>1.4.2.2.02 Transferencias capital recibidas del Poder Legislativo</v>
          </cell>
        </row>
        <row r="343">
          <cell r="L343" t="str">
            <v>1.4.2.2.03 Transferencias capital recibidas del Poder  Ejecutivo</v>
          </cell>
        </row>
        <row r="344">
          <cell r="L344" t="str">
            <v>1.4.2.2.04 Transferencias capital recibidas del Poder  Judicial</v>
          </cell>
        </row>
        <row r="345">
          <cell r="L345" t="str">
            <v>1.4.2.2.05 Transferencias capital recibidas del Tribunal Constitucional</v>
          </cell>
        </row>
        <row r="346">
          <cell r="L346" t="str">
            <v>1.4.2.2.06 Transferencias capital recibidas de la Junta Central Electoral</v>
          </cell>
        </row>
        <row r="347">
          <cell r="L347" t="str">
            <v>1.4.2.2.07 Transferencias capital recibidas de la Cámara de Cuentas</v>
          </cell>
        </row>
        <row r="348">
          <cell r="L348" t="str">
            <v>1.4.2.2.08 Transferencias capital recibidas del Defensor del Pueblo</v>
          </cell>
        </row>
        <row r="349">
          <cell r="L349" t="str">
            <v>1.4.2.2.09 Transferencias corrientes recibidas del Tribunal Superior Electoral</v>
          </cell>
        </row>
        <row r="350">
          <cell r="L350" t="str">
            <v>1.4.2.2.99 Otros</v>
          </cell>
        </row>
        <row r="351">
          <cell r="L351" t="str">
            <v>1.4.2.3 TRANSFERENCIAS DE CAPITAL RECIBIDAS DE INSTITUCIONES PÚBLICAS DESCENTRALIZADAS Y AUTÓNOMAS NO FINANCIERAS</v>
          </cell>
        </row>
        <row r="352">
          <cell r="L352" t="str">
            <v>1.4.2.3.01 De instituciones públicas descentralizadas y autónomas no financieras</v>
          </cell>
        </row>
        <row r="353">
          <cell r="L353" t="str">
            <v>1.4.2.3.99 Otras</v>
          </cell>
        </row>
        <row r="354">
          <cell r="L354" t="str">
            <v>1.4.2.4 TRANSFERENCIAS DE CAPITAL RECIBIDAS DE INSTITUCIONES PÚBLICAS DE LA SEGURIDAD SOCIAL</v>
          </cell>
        </row>
        <row r="355">
          <cell r="L355" t="str">
            <v>1.4.2.4.01 De instituciones públicas de la seguridad social</v>
          </cell>
        </row>
        <row r="356">
          <cell r="L356" t="str">
            <v>1.4.2.4.99 Otras</v>
          </cell>
        </row>
        <row r="357">
          <cell r="L357" t="str">
            <v>1.4.2.5 TRANSFERENCIAS DE CAPITAL RECIBIDAS POR LOS AYUNTAMIENTOS</v>
          </cell>
        </row>
        <row r="358">
          <cell r="L358" t="str">
            <v>1.4.2.5.01 Del sector privado interno</v>
          </cell>
        </row>
        <row r="359">
          <cell r="L359" t="str">
            <v>1.4.2.5.02 De las unidades gubernamentales de gobierno centrales municipales (bomberos y bandas de música)</v>
          </cell>
        </row>
        <row r="360">
          <cell r="L360" t="str">
            <v>1.4.2.5.03 Ordinaria según ley</v>
          </cell>
        </row>
        <row r="361">
          <cell r="L361" t="str">
            <v>1.4.2.5.04 Extraordinarias</v>
          </cell>
        </row>
        <row r="362">
          <cell r="L362" t="str">
            <v>1.4.2.5.05 De instituciones públicas descentralizadas y autónomas no financieras</v>
          </cell>
        </row>
        <row r="363">
          <cell r="L363" t="str">
            <v>1.4.2.5.06 De instituciones públicas de la seguridad social</v>
          </cell>
        </row>
        <row r="364">
          <cell r="L364" t="str">
            <v>1.4.2.5.07 De otros municipios</v>
          </cell>
        </row>
        <row r="365">
          <cell r="L365" t="str">
            <v>1.4.2.5.08 De empresas públicas no financieras</v>
          </cell>
        </row>
        <row r="366">
          <cell r="L366" t="str">
            <v>1.4.2.5.09 De instituciones públicas financieras</v>
          </cell>
        </row>
        <row r="367">
          <cell r="L367" t="str">
            <v>1.4.2.5.99 Otras</v>
          </cell>
        </row>
        <row r="368">
          <cell r="L368" t="str">
            <v>1.4.2.6 TRANSFERENCIAS DE CAPITAL RECIBIDAS DE LOS GOBIERNOS CENTRALES MUNICIPALES</v>
          </cell>
        </row>
        <row r="369">
          <cell r="L369" t="str">
            <v>1.4.2.6.01 Transferencias de capital recibidas de los gobiernos centrales municipales</v>
          </cell>
        </row>
        <row r="370">
          <cell r="L370" t="str">
            <v>1.4.2.6.02 Otras transferencias de capital recibidas de los gobiernos centrales municipales</v>
          </cell>
        </row>
        <row r="371">
          <cell r="L371" t="str">
            <v>1.4.2.7 TRANSFERENCIAS DE CAPITAL RECIBIDAS DE INSTITUCIONES DESCENTRALIZADAS MUNICIPALES</v>
          </cell>
        </row>
        <row r="372">
          <cell r="L372" t="str">
            <v>1.4.2.7.01 Transferencias de capital recibidas de instituciones descentralizadas municipales</v>
          </cell>
        </row>
        <row r="373">
          <cell r="L373" t="str">
            <v>1.4.2.7.02 Otras transferencias de capital recibidas de de instituciones descentralizadas municipales</v>
          </cell>
        </row>
        <row r="374">
          <cell r="L374" t="str">
            <v>1.4.2.8 TRANSFERENCIAS DE CAPITAL RECIBIDAS DE EMPRESAS PÚBLICAS NO FINANCIERAS</v>
          </cell>
        </row>
        <row r="375">
          <cell r="L375" t="str">
            <v>1.4.2.8.01 Transferencias de capital recibidas de empresas públicas no financieras nacionales</v>
          </cell>
        </row>
        <row r="376">
          <cell r="L376" t="str">
            <v>1.4.2.8.02 Transferencias de capital recibidas de empresas públicas no financieras  municipales</v>
          </cell>
        </row>
        <row r="377">
          <cell r="L377" t="str">
            <v>1.4.2.8.99 Otras transferencias de capital recibidas de empresas públicas no financieras</v>
          </cell>
        </row>
        <row r="378">
          <cell r="L378" t="str">
            <v>1.4.2.9 TRANSFERENCIAS DE CAPITAL RECIBIDAS DE INSTITUCIONES PÚBLICAS FINANCIERAS</v>
          </cell>
        </row>
        <row r="379">
          <cell r="L379" t="str">
            <v>1.4.2.9.01 Transferencias de capital recibidas de instituciones públicas financieras no monetarias</v>
          </cell>
        </row>
        <row r="380">
          <cell r="L380" t="str">
            <v>1.4.2.9.02 Transferencias de capital recibidas de instituciones públicas financieras monetarias</v>
          </cell>
        </row>
        <row r="381">
          <cell r="L381" t="str">
            <v>1.4.2.9.99 Otras transferencias de capital recibidas de instituciones públicas financieras</v>
          </cell>
        </row>
        <row r="382">
          <cell r="L382" t="str">
            <v>1.5 INGRESOS POR CONTRAPRESTACIÓN</v>
          </cell>
        </row>
        <row r="383">
          <cell r="L383" t="str">
            <v>1.5.1 VENTAS DE BIENES Y SERVICIOS</v>
          </cell>
        </row>
        <row r="384">
          <cell r="L384" t="str">
            <v>1.5.1.1 VENTAS DE MERCANCÍAS DEL ESTADO</v>
          </cell>
        </row>
        <row r="385">
          <cell r="L385" t="str">
            <v>1.5.1.1.01 Ventas de almonedas (pública subasta)</v>
          </cell>
        </row>
        <row r="386">
          <cell r="L386" t="str">
            <v>1.5.1.1.02 Venta de medicamentos PROMESE</v>
          </cell>
        </row>
        <row r="387">
          <cell r="L387" t="str">
            <v>1.5.1.1.03 Venta de gacetas oficiales</v>
          </cell>
        </row>
        <row r="388">
          <cell r="L388" t="str">
            <v>1.5.1.1.04 Venta de publicaciones oficiales</v>
          </cell>
        </row>
        <row r="389">
          <cell r="L389" t="str">
            <v>1.5.1.1.05 Otras ventas de mercancías del gobierno central</v>
          </cell>
        </row>
        <row r="390">
          <cell r="L390" t="str">
            <v>1.5.1.1.06 Venta de chatarras</v>
          </cell>
        </row>
        <row r="391">
          <cell r="L391" t="str">
            <v>1.5.1.1.07 Venta de productos pecuarios</v>
          </cell>
        </row>
        <row r="392">
          <cell r="L392" t="str">
            <v>1.5.1.1.08 Venta de carne</v>
          </cell>
        </row>
        <row r="393">
          <cell r="L393" t="str">
            <v>1.5.1.1.09 Venta de desperdicios de zinc y cartón</v>
          </cell>
        </row>
        <row r="394">
          <cell r="L394" t="str">
            <v>1.5.1.1.10 Maquinas franqueadoras</v>
          </cell>
        </row>
        <row r="395">
          <cell r="L395" t="str">
            <v>1.5.1.1.11 Materiales de construcción</v>
          </cell>
        </row>
        <row r="396">
          <cell r="L396" t="str">
            <v>1.5.1.1.12 Ventas de adjudicados</v>
          </cell>
        </row>
        <row r="397">
          <cell r="L397" t="str">
            <v>1.5.1.1.13 Panadería y repostería</v>
          </cell>
        </row>
        <row r="398">
          <cell r="L398" t="str">
            <v>1.5.1.1.14 Venta de billetes y quinielas</v>
          </cell>
        </row>
        <row r="399">
          <cell r="L399" t="str">
            <v>1.5.1.1.15 Productos Químicos</v>
          </cell>
        </row>
        <row r="400">
          <cell r="L400" t="str">
            <v>1.5.1.1.16 Ventas de productos agrícolas</v>
          </cell>
        </row>
        <row r="401">
          <cell r="L401" t="str">
            <v>1.5.1.1.17 Medicinas Boticas Populares</v>
          </cell>
        </row>
        <row r="402">
          <cell r="L402" t="str">
            <v>1.5.1.1.18 Supermercados municipales</v>
          </cell>
        </row>
        <row r="403">
          <cell r="L403" t="str">
            <v>1.5.1.1.19 Plantas ornamentales viveros municipales</v>
          </cell>
        </row>
        <row r="404">
          <cell r="L404" t="str">
            <v>1.5.1.1.20 Venta de desechos orgánicos, inorgánicos, reciclables y no reciclables</v>
          </cell>
        </row>
        <row r="405">
          <cell r="L405" t="str">
            <v>1.5.1.1.21 Artículos Escuelas Laborales</v>
          </cell>
        </row>
        <row r="406">
          <cell r="L406" t="str">
            <v>1.5.1.1.22 Ataúdes</v>
          </cell>
        </row>
        <row r="407">
          <cell r="L407" t="str">
            <v>1.5.1.1.99 Otras ventas de mercancías</v>
          </cell>
        </row>
        <row r="408">
          <cell r="L408" t="str">
            <v>1.5.1.2 VENTAS SERVICIOS DEL ESTADO</v>
          </cell>
        </row>
        <row r="409">
          <cell r="L409" t="str">
            <v>1.5.1.2.01 Venta de servicios isla Catalina</v>
          </cell>
        </row>
        <row r="410">
          <cell r="L410" t="str">
            <v>1.5.1.2.02 Venta de formularios de aduanas</v>
          </cell>
        </row>
        <row r="411">
          <cell r="L411" t="str">
            <v>1.5.1.2.03 Otras ventas de servicios del gobierno central</v>
          </cell>
        </row>
        <row r="412">
          <cell r="L412" t="str">
            <v>1.5.1.2.04 Ingresos de la CUT</v>
          </cell>
        </row>
        <row r="413">
          <cell r="L413" t="str">
            <v>1.5.1.2.05 Servicios de transporte (incluye OMSA, METRO)</v>
          </cell>
        </row>
        <row r="414">
          <cell r="L414" t="str">
            <v>1.5.1.2.06 Otras ventas de servicios de las descentralizadas y autónomas no financieras</v>
          </cell>
        </row>
        <row r="415">
          <cell r="L415" t="str">
            <v>1.5.1.2.07 Venta de pasaportes consulares</v>
          </cell>
        </row>
        <row r="416">
          <cell r="L416" t="str">
            <v>1.5.1.2.08 Venta de formularios y facturas consulares</v>
          </cell>
        </row>
        <row r="417">
          <cell r="L417" t="str">
            <v>1.5.1.2.09 Venta de sellos para facturas consulares</v>
          </cell>
        </row>
        <row r="418">
          <cell r="L418" t="str">
            <v>1.5.1.2.10 Ventas certificados medicos</v>
          </cell>
        </row>
        <row r="419">
          <cell r="L419" t="str">
            <v>1.5.1.2.11 Venta de equipos de alcoholes</v>
          </cell>
        </row>
        <row r="420">
          <cell r="L420" t="str">
            <v>1.5.1.2.12 Venta de sellos pro</v>
          </cell>
        </row>
        <row r="421">
          <cell r="L421" t="str">
            <v>1.5.1.2.13 Venta de energía eléctrica</v>
          </cell>
        </row>
        <row r="422">
          <cell r="L422" t="str">
            <v>1.5.1.2.14 Mensajería express</v>
          </cell>
        </row>
        <row r="423">
          <cell r="L423" t="str">
            <v>1.5.1.2.15 Venta de servicios de las instituciones públicas financieras</v>
          </cell>
        </row>
        <row r="424">
          <cell r="L424" t="str">
            <v>1.5.1.2.16 Venta de agua y saneamiento</v>
          </cell>
        </row>
        <row r="425">
          <cell r="L425" t="str">
            <v>1.5.1.2.17 Arrendamiento de hoteles y complejos turísticos</v>
          </cell>
        </row>
        <row r="426">
          <cell r="L426" t="str">
            <v>1.5.1.2.18 Acondicionamiento de solares y cabañas turísticas en arrendamiento</v>
          </cell>
        </row>
        <row r="427">
          <cell r="L427" t="str">
            <v>1.5.1.2.19 Servicio guardería infantil</v>
          </cell>
        </row>
        <row r="428">
          <cell r="L428" t="str">
            <v>1.5.1.2.20 Uso de rampas</v>
          </cell>
        </row>
        <row r="429">
          <cell r="L429" t="str">
            <v>1.5.1.2.21 Gacetas Municipales</v>
          </cell>
        </row>
        <row r="430">
          <cell r="L430" t="str">
            <v>1.5.1.2.22 Publicaciones Municipales</v>
          </cell>
        </row>
        <row r="431">
          <cell r="L431" t="str">
            <v>1.5.1.2.23 Legalizaciones</v>
          </cell>
        </row>
        <row r="432">
          <cell r="L432" t="str">
            <v>1.5.1.2.24 Derechos de almacenaje</v>
          </cell>
        </row>
        <row r="433">
          <cell r="L433" t="str">
            <v>1.5.1.2.25 Cobro de Ley 134-03</v>
          </cell>
        </row>
        <row r="434">
          <cell r="L434" t="str">
            <v>1.5.1.2.26 Servicio de transporte municipal</v>
          </cell>
        </row>
        <row r="435">
          <cell r="L435" t="str">
            <v>1.5.1.2.27 Servicio postal</v>
          </cell>
        </row>
        <row r="436">
          <cell r="L436" t="str">
            <v>1.5.1.2.28 Remesas, giros postales</v>
          </cell>
        </row>
        <row r="437">
          <cell r="L437" t="str">
            <v>1.5.1.2.29 Servicios de impresión de sellos franqueados</v>
          </cell>
        </row>
        <row r="438">
          <cell r="L438" t="str">
            <v>1.5.1.2.30 Servicios de llaves y cerraduras</v>
          </cell>
        </row>
        <row r="439">
          <cell r="L439" t="str">
            <v>1.5.1.2.31 Publicidad de televisión</v>
          </cell>
        </row>
        <row r="440">
          <cell r="L440" t="str">
            <v>1.5.1.2.32 Programas de televisión</v>
          </cell>
        </row>
        <row r="441">
          <cell r="L441" t="str">
            <v>1.5.1.2.33 Publicidad de radio</v>
          </cell>
        </row>
        <row r="442">
          <cell r="L442" t="str">
            <v>1.5.1.2.34 Programas de radio</v>
          </cell>
        </row>
        <row r="443">
          <cell r="L443" t="str">
            <v>1.5.1.2.35 Publicidad a las instituciones públicas</v>
          </cell>
        </row>
        <row r="444">
          <cell r="L444" t="str">
            <v>1.5.1.2.36 Certificado de no objeción</v>
          </cell>
        </row>
        <row r="445">
          <cell r="L445" t="str">
            <v>1.5.1.2.37 Cursos escuela de CENECA</v>
          </cell>
        </row>
        <row r="446">
          <cell r="L446" t="str">
            <v>1.5.1.2.38 Grabaciones sobre programas en CD y Casette</v>
          </cell>
        </row>
        <row r="447">
          <cell r="L447" t="str">
            <v>1.5.1.2.39 2% Comisión liquidación subasta</v>
          </cell>
        </row>
        <row r="448">
          <cell r="L448" t="str">
            <v>1.5.1.2.40 Renovación prestamos (2%) reposición</v>
          </cell>
        </row>
        <row r="449">
          <cell r="L449" t="str">
            <v>1.5.1.2.41 2% vencimiento contratos subasta</v>
          </cell>
        </row>
        <row r="450">
          <cell r="L450" t="str">
            <v>1.5.1.2.42 % sobre desalojos recibidos</v>
          </cell>
        </row>
        <row r="451">
          <cell r="L451" t="str">
            <v>1.5.1.2.43 Denuncias por pérdidas de póliza</v>
          </cell>
        </row>
        <row r="452">
          <cell r="L452" t="str">
            <v>1.5.1.2.44 Excedentes prescritos</v>
          </cell>
        </row>
        <row r="453">
          <cell r="L453" t="str">
            <v>1.5.1.2.45 Ventas de desalojos</v>
          </cell>
        </row>
        <row r="454">
          <cell r="L454" t="str">
            <v>1.5.1.2.46 Registros industriales</v>
          </cell>
        </row>
        <row r="455">
          <cell r="L455" t="str">
            <v>1.5.1.2.99 Otras ventas de servicios</v>
          </cell>
        </row>
        <row r="456">
          <cell r="L456" t="str">
            <v>1.5.1.3 TASAS</v>
          </cell>
        </row>
        <row r="457">
          <cell r="L457" t="str">
            <v>1.5.1.3.01 Tasas judiciales sobre actos  expedidos por el Poder Judicial</v>
          </cell>
        </row>
        <row r="458">
          <cell r="L458" t="str">
            <v>1.5.1.3.02 Tasa por expedición y renovación de pasaportes</v>
          </cell>
        </row>
        <row r="459">
          <cell r="L459" t="str">
            <v>1.5.1.3.03 Tarjeta de turismo</v>
          </cell>
        </row>
        <row r="460">
          <cell r="L460" t="str">
            <v>1.5.1.3.04 Tasa sobre inmigración</v>
          </cell>
        </row>
        <row r="461">
          <cell r="L461" t="str">
            <v>1.5.1.3.05 Tasas por conceptos de mensuras catastrales</v>
          </cell>
        </row>
        <row r="462">
          <cell r="L462" t="str">
            <v>1.5.1.3.06 Tasa a la matanza de animales</v>
          </cell>
        </row>
        <row r="463">
          <cell r="L463" t="str">
            <v>1.5.1.3.07 Instalación de tanques con material inflamable para uso residencial</v>
          </cell>
        </row>
        <row r="464">
          <cell r="L464" t="str">
            <v>1.5.1.3.08 Pago mensuras catastrales  para enajenación y arrend. de solares</v>
          </cell>
        </row>
        <row r="465">
          <cell r="L465" t="str">
            <v>1.5.1.3.09 Tramitación de plano</v>
          </cell>
        </row>
        <row r="466">
          <cell r="L466" t="str">
            <v>1.5.1.3.10 Servicios médicos y de ambulancias</v>
          </cell>
        </row>
        <row r="467">
          <cell r="L467" t="str">
            <v>1.5.1.3.11 Servicios funerarios</v>
          </cell>
        </row>
        <row r="468">
          <cell r="L468" t="str">
            <v>1.5.1.3.12 Supervisión y fiscalización de obras</v>
          </cell>
        </row>
        <row r="469">
          <cell r="L469" t="str">
            <v>1.5.1.3.13 Limpiezas solares yermos</v>
          </cell>
        </row>
        <row r="470">
          <cell r="L470" t="str">
            <v>1.5.1.3.14 Inhumación y exhumación</v>
          </cell>
        </row>
        <row r="471">
          <cell r="L471" t="str">
            <v>1.5.1.3.15 Expedición certificaciones</v>
          </cell>
        </row>
        <row r="472">
          <cell r="L472" t="str">
            <v>1.5.1.3.16 Estudio y autorización para uso de suelo</v>
          </cell>
        </row>
        <row r="473">
          <cell r="L473" t="str">
            <v>1.5.1.3.17 Garajes</v>
          </cell>
        </row>
        <row r="474">
          <cell r="L474" t="str">
            <v>1.5.1.3.18 Certificaciones vida y costumbre</v>
          </cell>
        </row>
        <row r="475">
          <cell r="L475" t="str">
            <v>1.5.1.3.19 Grúas y remolques</v>
          </cell>
        </row>
        <row r="476">
          <cell r="L476" t="str">
            <v>1.5.1.3.20 Recolección desechos sólidos</v>
          </cell>
        </row>
        <row r="477">
          <cell r="L477" t="str">
            <v>1.5.1.3.21 Mantenimiento paseos comerciales</v>
          </cell>
        </row>
        <row r="478">
          <cell r="L478" t="str">
            <v>1.5.1.3.22 Tasas por declaración tardía zona rural</v>
          </cell>
        </row>
        <row r="479">
          <cell r="L479" t="str">
            <v>1.5.1.3.23 Tramitación solicitud terrenos</v>
          </cell>
        </row>
        <row r="480">
          <cell r="L480" t="str">
            <v>1.5.1.3.24 Tasa de terrenos</v>
          </cell>
        </row>
        <row r="481">
          <cell r="L481" t="str">
            <v>1.5.1.3.25 Servicios administrativos</v>
          </cell>
        </row>
        <row r="482">
          <cell r="L482" t="str">
            <v>1.5.1.3.26 Derechos aeroportuarios</v>
          </cell>
        </row>
        <row r="483">
          <cell r="L483" t="str">
            <v>1.5.1.3.27 Certificación uso de suelo</v>
          </cell>
        </row>
        <row r="484">
          <cell r="L484" t="str">
            <v>1.5.1.3.28 Certificación cambio de suelo</v>
          </cell>
        </row>
        <row r="485">
          <cell r="L485" t="str">
            <v>1.5.1.3.29 Tasa por servicios funerarios de empresas privadas</v>
          </cell>
        </row>
        <row r="486">
          <cell r="L486" t="str">
            <v>1.5.1.3.30 Compensación por derecho al uso del espacio público aéreo</v>
          </cell>
        </row>
        <row r="487">
          <cell r="L487" t="str">
            <v>1.5.1.3.99 Otras tasas</v>
          </cell>
        </row>
        <row r="488">
          <cell r="L488" t="str">
            <v>1.5.1.4 DERECHOS ADMINISTRATIVOS</v>
          </cell>
        </row>
        <row r="489">
          <cell r="L489" t="str">
            <v>1.5.1.4.01 Venta de sellos especiales para el Colegio de Abogados</v>
          </cell>
        </row>
        <row r="490">
          <cell r="L490" t="str">
            <v>1.5.1.4.02 Servicios de laboratorios del Ministerio de Obras Públicas</v>
          </cell>
        </row>
        <row r="491">
          <cell r="L491" t="str">
            <v>1.5.1.4.03 Impuesto sobre inscripciones en registro de tierra</v>
          </cell>
        </row>
        <row r="492">
          <cell r="L492" t="str">
            <v>1.5.1.4.04 Impuesto adicional sobre inscripción en el registro de tierras</v>
          </cell>
        </row>
        <row r="493">
          <cell r="L493" t="str">
            <v>1.5.1.4.05 Impuesto sobre mercancías declaradas en depósitos</v>
          </cell>
        </row>
        <row r="494">
          <cell r="L494" t="str">
            <v>1.5.1.4.06 Sellos es. sobre sentencias de divorcio</v>
          </cell>
        </row>
        <row r="495">
          <cell r="L495" t="str">
            <v>1.5.1.4.07 Sellos para certificados de salud</v>
          </cell>
        </row>
        <row r="496">
          <cell r="L496" t="str">
            <v>1.5.1.4.08 Sellos de correos</v>
          </cell>
        </row>
        <row r="497">
          <cell r="L497" t="str">
            <v>1.5.1.4.09 Entrega y almacenaje de encomiendas postales</v>
          </cell>
        </row>
        <row r="498">
          <cell r="L498" t="str">
            <v>1.5.1.4.10 Sellos postales aéreos al exterior</v>
          </cell>
        </row>
        <row r="499">
          <cell r="L499" t="str">
            <v>1.5.1.4.11 Primas sobre valores declarados</v>
          </cell>
        </row>
        <row r="500">
          <cell r="L500" t="str">
            <v>1.5.1.4.12 Certificados de inscripción venta de drogas</v>
          </cell>
        </row>
        <row r="501">
          <cell r="L501" t="str">
            <v>1.5.1.4.13 Derechos percibidos por oficialía civil</v>
          </cell>
        </row>
        <row r="502">
          <cell r="L502" t="str">
            <v>1.5.1.4.14 Derechos portuarios</v>
          </cell>
        </row>
        <row r="503">
          <cell r="L503" t="str">
            <v>1.5.1.4.15 Contribución por costo confección placas exoneradas</v>
          </cell>
        </row>
        <row r="504">
          <cell r="L504" t="str">
            <v>1.5.1.4.16 Naturalización de extranjeros</v>
          </cell>
        </row>
        <row r="505">
          <cell r="L505" t="str">
            <v>1.5.1.4.17 Cédula personal de identificación</v>
          </cell>
        </row>
        <row r="506">
          <cell r="L506" t="str">
            <v>1.5.1.4.18 Licencia para manejar vehículos de motor</v>
          </cell>
        </row>
        <row r="507">
          <cell r="L507" t="str">
            <v>1.5.1.4.19 Inserción de revista Industria y Comercio</v>
          </cell>
        </row>
        <row r="508">
          <cell r="L508" t="str">
            <v>1.5.1.4.20 Marcas de fábricas y nombres comerciales e industriales</v>
          </cell>
        </row>
        <row r="509">
          <cell r="L509" t="str">
            <v>1.5.1.4.21 Patentes de invención</v>
          </cell>
        </row>
        <row r="510">
          <cell r="L510" t="str">
            <v>1.5.1.4.22 Registro de patentizados</v>
          </cell>
        </row>
        <row r="511">
          <cell r="L511" t="str">
            <v>1.5.1.4.23 Servicios judiciales</v>
          </cell>
        </row>
        <row r="512">
          <cell r="L512" t="str">
            <v>1.5.1.4.24 Análisis de productos farmacéuticos  y alimenticios</v>
          </cell>
        </row>
        <row r="513">
          <cell r="L513" t="str">
            <v>1.5.1.4.25 Registro de productos farmacéuticos</v>
          </cell>
        </row>
        <row r="514">
          <cell r="L514" t="str">
            <v>1.5.1.4.26 Intercambio de bultos postales</v>
          </cell>
        </row>
        <row r="515">
          <cell r="L515" t="str">
            <v>1.5.1.4.27 Apartados correos</v>
          </cell>
        </row>
        <row r="516">
          <cell r="L516" t="str">
            <v>1.5.1.4.28 Derechos sobre bienes intangibles</v>
          </cell>
        </row>
        <row r="517">
          <cell r="L517" t="str">
            <v>1.5.1.4.29 Parquímetros</v>
          </cell>
        </row>
        <row r="518">
          <cell r="L518" t="str">
            <v>1.5.1.4.30 Franjas, rutas y permisos para transporte urbano</v>
          </cell>
        </row>
        <row r="519">
          <cell r="L519" t="str">
            <v>1.5.1.4.31 Estacionamiento vía pública</v>
          </cell>
        </row>
        <row r="520">
          <cell r="L520" t="str">
            <v>1.5.1.4.32 Registros de actos civiles</v>
          </cell>
        </row>
        <row r="521">
          <cell r="L521" t="str">
            <v>1.5.1.4.33 Actos traslativos hipotecarias Ley 29-14</v>
          </cell>
        </row>
        <row r="522">
          <cell r="L522" t="str">
            <v>1.5.1.4.34 Registro actos judiciales y extra-judiciales</v>
          </cell>
        </row>
        <row r="523">
          <cell r="L523" t="str">
            <v>1.5.1.4.35 Otros registros contratos y cobros</v>
          </cell>
        </row>
        <row r="524">
          <cell r="L524" t="str">
            <v>1.5.1.4.36 Actos inscripción hipotecaria Ley 29-14</v>
          </cell>
        </row>
        <row r="525">
          <cell r="L525" t="str">
            <v>1.5.1.4.37 Otros actos traslativos de propiedad</v>
          </cell>
        </row>
        <row r="526">
          <cell r="L526" t="str">
            <v>1.5.1.4.38 Traslado de residencia al extranjero</v>
          </cell>
        </row>
        <row r="527">
          <cell r="L527" t="str">
            <v>1.5.1.4.39 Casetas fijas y móviles</v>
          </cell>
        </row>
        <row r="528">
          <cell r="L528" t="str">
            <v>1.5.1.4.40 Notarización y legalización de documentos Ley 89-05</v>
          </cell>
        </row>
        <row r="529">
          <cell r="L529" t="str">
            <v>1.5.1.5 ARRENDAMIENTOS</v>
          </cell>
        </row>
        <row r="530">
          <cell r="L530" t="str">
            <v>1.5.1.5.01 Arrendamiento de locales comerciales y casas</v>
          </cell>
        </row>
        <row r="531">
          <cell r="L531" t="str">
            <v>1.5.1.5.02 Otros arrendamiento de bienes inmuebles</v>
          </cell>
        </row>
        <row r="532">
          <cell r="L532" t="str">
            <v>1.5.1.5.03 Alquileres equipos pesados</v>
          </cell>
        </row>
        <row r="533">
          <cell r="L533" t="str">
            <v>1.5.1.5.04 Locales y casetas a buhoneros</v>
          </cell>
        </row>
        <row r="534">
          <cell r="L534" t="str">
            <v>1.5.1.5.05 Plazas</v>
          </cell>
        </row>
        <row r="535">
          <cell r="L535" t="str">
            <v>1.5.1.5.06 Sanitarios móviles</v>
          </cell>
        </row>
        <row r="536">
          <cell r="L536" t="str">
            <v>1.5.1.5.07 Otros arrendamiento de bienes muebles</v>
          </cell>
        </row>
        <row r="537">
          <cell r="L537" t="str">
            <v>1.5.1.5.08 Mercados y hospedajes</v>
          </cell>
        </row>
        <row r="538">
          <cell r="L538" t="str">
            <v>1.5.1.5.09 Galleras</v>
          </cell>
        </row>
        <row r="539">
          <cell r="L539" t="str">
            <v>1.5.1.5.10 Nichos en cementerio</v>
          </cell>
        </row>
        <row r="540">
          <cell r="L540" t="str">
            <v>1.5.1.5.11 Cafeterías</v>
          </cell>
        </row>
        <row r="541">
          <cell r="L541" t="str">
            <v>1.5.1.5.12 Corrales para animales</v>
          </cell>
        </row>
        <row r="542">
          <cell r="L542" t="str">
            <v>1.5.1.5.13 Balnearios</v>
          </cell>
        </row>
        <row r="543">
          <cell r="L543" t="str">
            <v>1.5.1.5.14 Fábrica de blocks</v>
          </cell>
        </row>
        <row r="544">
          <cell r="L544" t="str">
            <v>1.5.1.5.15 Cines</v>
          </cell>
        </row>
        <row r="545">
          <cell r="L545" t="str">
            <v>1.5.1.5.16 Matanza y expendio de carnes</v>
          </cell>
        </row>
        <row r="546">
          <cell r="L546" t="str">
            <v>1.5.1.5.17 Alquileres o arrendamientos de proventos</v>
          </cell>
        </row>
        <row r="547">
          <cell r="L547" t="str">
            <v>1.5.1.5.18 Tardanza por pagos de arrendamientos (10 % mora)</v>
          </cell>
        </row>
        <row r="548">
          <cell r="L548" t="str">
            <v>1.5.1.5.19 Otros proventos</v>
          </cell>
        </row>
        <row r="549">
          <cell r="L549" t="str">
            <v>1.5.1.6 ACCESORIOS SOBRE DERECHOS ADMINISTRATIVOS</v>
          </cell>
        </row>
        <row r="550">
          <cell r="L550" t="str">
            <v>1.5.1.6.01 Recargo tasa sobre inmigración</v>
          </cell>
        </row>
        <row r="551">
          <cell r="L551" t="str">
            <v>1.5.1.6.02 Recargo por mora registro de tierras</v>
          </cell>
        </row>
        <row r="552">
          <cell r="L552" t="str">
            <v>1.5.2 INGRESOS DE EXPLOTACIÓN</v>
          </cell>
        </row>
        <row r="553">
          <cell r="L553" t="str">
            <v>1.5.2.1 VENTAS DE BIENES POR ESTABLECIMIENTO DE MERCADO</v>
          </cell>
        </row>
        <row r="554">
          <cell r="L554" t="str">
            <v>1.5.2.1.01 Ventas de bienes por establecimiento de mercado</v>
          </cell>
        </row>
        <row r="555">
          <cell r="L555" t="str">
            <v>1.5.2.2 VENTAS DE SERVICIOS POR ESTABLECIMIENTO DE MERCADO</v>
          </cell>
        </row>
        <row r="556">
          <cell r="L556" t="str">
            <v>1.5.2.2.01 Ventas de servicios por establecimiento de mercado</v>
          </cell>
        </row>
        <row r="557">
          <cell r="L557" t="str">
            <v>1.5.2.2.02 Venta de servicios de las instituciones públicas financieras</v>
          </cell>
        </row>
        <row r="558">
          <cell r="L558" t="str">
            <v>1.5.2.2.03 Venta de agua y saneamiento</v>
          </cell>
        </row>
        <row r="559">
          <cell r="L559" t="str">
            <v>1.5.2.2.04 Venta de energía eléctrica</v>
          </cell>
        </row>
        <row r="560">
          <cell r="L560" t="str">
            <v>1.6 OTROS INGRESOS</v>
          </cell>
        </row>
        <row r="561">
          <cell r="L561" t="str">
            <v>1.6.1 RENTAS DE LA PROPIEDAD</v>
          </cell>
        </row>
        <row r="562">
          <cell r="L562" t="str">
            <v>1.6.1.1 DIVIDENDOS POR INVERSIONES EMPRESARIALES</v>
          </cell>
        </row>
        <row r="563">
          <cell r="L563" t="str">
            <v>1.6.1.1.01 Fondo Patrimonial de Empresas Reformadas (Fonper)</v>
          </cell>
        </row>
        <row r="564">
          <cell r="L564" t="str">
            <v>1.6.1.1.02 Dividendos Banco de Reservas</v>
          </cell>
        </row>
        <row r="565">
          <cell r="L565" t="str">
            <v>1.6.1.1.03 Dividendos Refinería Dominicana de Petróleo</v>
          </cell>
        </row>
        <row r="566">
          <cell r="L566" t="str">
            <v>1.6.1.1.04 Dividendos por inversiones empresariales</v>
          </cell>
        </row>
        <row r="567">
          <cell r="L567" t="str">
            <v>1.6.1.1.05 De las instituciones públicas financieras</v>
          </cell>
        </row>
        <row r="568">
          <cell r="L568" t="str">
            <v>1.6.1.1.06 Dividendo de la Operadora Puerto Viejo, s.a. (OPUVISA)</v>
          </cell>
        </row>
        <row r="569">
          <cell r="L569" t="str">
            <v>1.6.1.1.07 Dividendos de Fimaca</v>
          </cell>
        </row>
        <row r="570">
          <cell r="L570" t="str">
            <v>1.6.1.1.99 Otros dividendos</v>
          </cell>
        </row>
        <row r="571">
          <cell r="L571" t="str">
            <v>1.6.1.2 INTERESES</v>
          </cell>
        </row>
        <row r="572">
          <cell r="L572" t="str">
            <v>1.6.1.2.01 Intereses por colocación de bonos del mercado interno</v>
          </cell>
        </row>
        <row r="573">
          <cell r="L573" t="str">
            <v>1.6.1.2.02 Intereses por colocación de inversiones financieras del mercado interno</v>
          </cell>
        </row>
        <row r="574">
          <cell r="L574" t="str">
            <v>1.6.1.2.03 Ganancia por colocación de bonos internos</v>
          </cell>
        </row>
        <row r="575">
          <cell r="L575" t="str">
            <v>1.6.1.2.04 Intereses percibidos del mercado interno</v>
          </cell>
        </row>
        <row r="576">
          <cell r="L576" t="str">
            <v>1.6.1.2.05 Intereses por colocación de bonos del mercado externo</v>
          </cell>
        </row>
        <row r="577">
          <cell r="L577" t="str">
            <v>1.6.1.2.06 Intereses por colocación de inversiones financieras del mercado externo</v>
          </cell>
        </row>
        <row r="578">
          <cell r="L578" t="str">
            <v>1.6.1.2.07 Ganancia por colocación de bonos externos</v>
          </cell>
        </row>
        <row r="579">
          <cell r="L579" t="str">
            <v>1.6.1.2.08 Intereses percibidos del mercado externo</v>
          </cell>
        </row>
        <row r="580">
          <cell r="L580" t="str">
            <v>1.6.1.3 ARRIENDO DE ACTIVOS TANGIBLES NO PRODUCIDOS</v>
          </cell>
        </row>
        <row r="581">
          <cell r="L581" t="str">
            <v>1.6.1.3.01 Regalías netas de fundición minera</v>
          </cell>
        </row>
        <row r="582">
          <cell r="L582" t="str">
            <v>1.6.1.3.02 Permisos para explotar yacimientos mineros</v>
          </cell>
        </row>
        <row r="583">
          <cell r="L583" t="str">
            <v>1.6.1.3.03 Explotación yacimientos mineros</v>
          </cell>
        </row>
        <row r="584">
          <cell r="L584" t="str">
            <v>1.6.1.3.04 Explotación Falconbridge</v>
          </cell>
        </row>
        <row r="585">
          <cell r="L585" t="str">
            <v>1.6.1.3.05 Arrendamiento de solares</v>
          </cell>
        </row>
        <row r="586">
          <cell r="L586" t="str">
            <v>1.6.1.3.06 Arrendamiento de terrenos rurales</v>
          </cell>
        </row>
        <row r="587">
          <cell r="L587" t="str">
            <v>1.6.1.3.07 Arrendamiento de terrenos en cementerios</v>
          </cell>
        </row>
        <row r="588">
          <cell r="L588" t="str">
            <v>1.6.1.3.08 Alquileres o arrendamientos de bienes inmuebles</v>
          </cell>
        </row>
        <row r="589">
          <cell r="L589" t="str">
            <v>1.6.1.3.09 Alquileres o arrendamientos de bienes muebles</v>
          </cell>
        </row>
        <row r="590">
          <cell r="L590" t="str">
            <v>1.6.1.3.10 Concesiones del Hospital Metropolitano de Santiago (HOMS) - Nunca fue utilizado.</v>
          </cell>
        </row>
        <row r="591">
          <cell r="L591" t="str">
            <v>1.6.1.3.11 Arrendamiento de Salinas</v>
          </cell>
        </row>
        <row r="592">
          <cell r="L592" t="str">
            <v>1.6.1.4 CONCESIONES</v>
          </cell>
        </row>
        <row r="593">
          <cell r="L593" t="str">
            <v>1.6.1.4.01 Operación parqueos</v>
          </cell>
        </row>
        <row r="594">
          <cell r="L594" t="str">
            <v>1.6.1.4.02 Operación mercados</v>
          </cell>
        </row>
        <row r="595">
          <cell r="L595" t="str">
            <v>1.6.1.4.03 Operación cementerios</v>
          </cell>
        </row>
        <row r="596">
          <cell r="L596" t="str">
            <v>1.6.1.4.04 Concesiones De La Barrick Gold</v>
          </cell>
        </row>
        <row r="597">
          <cell r="L597" t="str">
            <v>1.6.1.4.99 Otras concesiones</v>
          </cell>
        </row>
        <row r="598">
          <cell r="L598" t="str">
            <v>1.6.1.5 ACCESORIOS DE ARRIENDO DE ACTIVOS TANGIBLES NO PRODUCIDOS</v>
          </cell>
        </row>
        <row r="599">
          <cell r="L599" t="str">
            <v>1.6.1.5.01 Interés indemnizatorio de las regalías mineras en US$</v>
          </cell>
        </row>
        <row r="600">
          <cell r="L600" t="str">
            <v>1.6.1.5.02 Recargos, multas y sanciones de las regalías  mineras en US$</v>
          </cell>
        </row>
        <row r="601">
          <cell r="L601" t="str">
            <v>1.6.2 SUBVENCIONES</v>
          </cell>
        </row>
        <row r="602">
          <cell r="L602" t="str">
            <v>1.6.2.1 SUBVENCIONES RECIBIDAS</v>
          </cell>
        </row>
        <row r="603">
          <cell r="L603" t="str">
            <v>1.6.2.1.01 Subvenciones recibidas de empresas y cuasi empresas públicas</v>
          </cell>
        </row>
        <row r="604">
          <cell r="L604" t="str">
            <v>1.6.2.1.02 Subvenciones recibidas de instituciones financieras no monetarias</v>
          </cell>
        </row>
        <row r="605">
          <cell r="L605" t="str">
            <v>1.6.2.1.03 Subvenciones recibidas de  instituciones financieras monetarias</v>
          </cell>
        </row>
        <row r="606">
          <cell r="L606" t="str">
            <v>1.6.3 MULTAS Y SANCIONES</v>
          </cell>
        </row>
        <row r="607">
          <cell r="L607" t="str">
            <v>1.6.3.1 MULTAS Y SANCIONES</v>
          </cell>
        </row>
        <row r="608">
          <cell r="L608" t="str">
            <v>1.6.3.1.01 Multas por delitos, evasión e incumplimiento al Código Tributario</v>
          </cell>
        </row>
        <row r="609">
          <cell r="L609" t="str">
            <v>1.6.3.1.02 Multas tribunales</v>
          </cell>
        </row>
        <row r="610">
          <cell r="L610" t="str">
            <v>1.6.3.1.03 Multas de tránsito</v>
          </cell>
        </row>
        <row r="611">
          <cell r="L611" t="str">
            <v>1.6.3.1.04 Multas carreteras</v>
          </cell>
        </row>
        <row r="612">
          <cell r="L612" t="str">
            <v>1.6.3.1.05 Multa Ley Forestal</v>
          </cell>
        </row>
        <row r="613">
          <cell r="L613" t="str">
            <v>1.6.3.1.06 Multas violaciones Ley Drogas Narcóticas</v>
          </cell>
        </row>
        <row r="614">
          <cell r="L614" t="str">
            <v>1.6.3.1.07 Multas Seguro Social, contratos de trabajo</v>
          </cell>
        </row>
        <row r="615">
          <cell r="L615" t="str">
            <v>1.6.3.1.08 Multas diversas</v>
          </cell>
        </row>
        <row r="616">
          <cell r="L616" t="str">
            <v>1.6.3.1.09 Pago tardío recolección desechos sólidos</v>
          </cell>
        </row>
        <row r="617">
          <cell r="L617" t="str">
            <v>1.6.3.1.10 Pago tardío remates proventos</v>
          </cell>
        </row>
        <row r="618">
          <cell r="L618" t="str">
            <v>1.6.3.1.11 Multas administrativas</v>
          </cell>
        </row>
        <row r="619">
          <cell r="L619" t="str">
            <v>1.6.3.1.12 Multas por construcción ilegal</v>
          </cell>
        </row>
        <row r="620">
          <cell r="L620" t="str">
            <v>1.6.3.1.13 Multa por tirada de escombros y desechos en las vías públicas</v>
          </cell>
        </row>
        <row r="621">
          <cell r="L621" t="str">
            <v>1.6.3.1.14 Multas judiciales</v>
          </cell>
        </row>
        <row r="622">
          <cell r="L622" t="str">
            <v>1.6.3.1.15 Multas por incautación</v>
          </cell>
        </row>
        <row r="623">
          <cell r="L623" t="str">
            <v>1.6.4 INGRESOS DIVERSOS</v>
          </cell>
        </row>
        <row r="624">
          <cell r="L624" t="str">
            <v>1.6.4.1 INGRESOS DIVERSOS</v>
          </cell>
        </row>
        <row r="625">
          <cell r="L625" t="str">
            <v>1.6.4.1.01 Depósitos en exceso</v>
          </cell>
        </row>
        <row r="626">
          <cell r="L626" t="str">
            <v>1.6.4.1.02 Miscelaneos</v>
          </cell>
        </row>
        <row r="627">
          <cell r="L627" t="str">
            <v>1.6.4.1.03 Fianzas industriales para la fabricación de fósforos</v>
          </cell>
        </row>
        <row r="628">
          <cell r="L628" t="str">
            <v>1.6.4.1.04 Fianzas Judiciales y depósitos en consignación</v>
          </cell>
        </row>
        <row r="629">
          <cell r="L629" t="str">
            <v>1.6.4.1.05 Fianzas diversas</v>
          </cell>
        </row>
        <row r="630">
          <cell r="L630" t="str">
            <v>1.6.4.1.99 Otros ingresos diversos</v>
          </cell>
        </row>
        <row r="631">
          <cell r="L631" t="str">
            <v>1.7 VENTA DE ACTIVOS NO FINANCIEROS</v>
          </cell>
        </row>
        <row r="632">
          <cell r="L632" t="str">
            <v>1.7.1 VENTA DE  ACTIVOS FIJOS</v>
          </cell>
        </row>
        <row r="633">
          <cell r="L633" t="str">
            <v>1.7.1.1 VENTA DE EDIFICIOS</v>
          </cell>
        </row>
        <row r="634">
          <cell r="L634" t="str">
            <v>1.7.1.1.01 Edificios residenciales (viviendas)</v>
          </cell>
        </row>
        <row r="635">
          <cell r="L635" t="str">
            <v>1.7.1.1.02 Edificios no residenciales</v>
          </cell>
        </row>
        <row r="636">
          <cell r="L636" t="str">
            <v>1.7.1.1.03 Otras estructuras</v>
          </cell>
        </row>
        <row r="637">
          <cell r="L637" t="str">
            <v>1.7.1.2 VENTAS DE MOBILIARIO Y EQUIPO</v>
          </cell>
        </row>
        <row r="638">
          <cell r="L638" t="str">
            <v>1.7.1.2.01 Muebles de oficina y estantería</v>
          </cell>
        </row>
        <row r="639">
          <cell r="L639" t="str">
            <v>1.7.1.2.02 Muebles de alojamiento, excepto de oficina y estantería</v>
          </cell>
        </row>
        <row r="640">
          <cell r="L640" t="str">
            <v>1.7.1.2.03 Equipos de cómputo</v>
          </cell>
        </row>
        <row r="641">
          <cell r="L641" t="str">
            <v>1.7.1.2.04 Electrodomésticos</v>
          </cell>
        </row>
        <row r="642">
          <cell r="L642" t="str">
            <v>1.7.1.3 VENTAS DE MOBILIARIO Y EQUIPO EDUCACIONAL Y RECREATIVO</v>
          </cell>
        </row>
        <row r="643">
          <cell r="L643" t="str">
            <v>1.7.1.3.01 Equipos y aparatos audiovisuales</v>
          </cell>
        </row>
        <row r="644">
          <cell r="L644" t="str">
            <v>1.7.1.3.02 Aparatos deportivos</v>
          </cell>
        </row>
        <row r="645">
          <cell r="L645" t="str">
            <v>1.7.1.3.03 Cámaras fotográficas y de video</v>
          </cell>
        </row>
        <row r="646">
          <cell r="L646" t="str">
            <v>1.7.1.3.04 Equipos  recreativos</v>
          </cell>
        </row>
        <row r="647">
          <cell r="L647" t="str">
            <v>1.7.1.4 VENTAS DE VEHÍCULOS Y EQUIPO DE TRANSPORTE, TRACCIÓN Y ELEVACIÓN</v>
          </cell>
        </row>
        <row r="648">
          <cell r="L648" t="str">
            <v>1.7.1.4.01 Automóviles y camiones</v>
          </cell>
        </row>
        <row r="649">
          <cell r="L649" t="str">
            <v>1.7.1.4.02 Carrocerías y remolques</v>
          </cell>
        </row>
        <row r="650">
          <cell r="L650" t="str">
            <v>1.7.1.4.03 Equipo aeronáutico</v>
          </cell>
        </row>
        <row r="651">
          <cell r="L651" t="str">
            <v>1.7.1.4.04 Equipo ferroviario</v>
          </cell>
        </row>
        <row r="652">
          <cell r="L652" t="str">
            <v>1.7.1.4.05 Embarcaciones</v>
          </cell>
        </row>
        <row r="653">
          <cell r="L653" t="str">
            <v>1.7.1.4.06 Equipo de tracción</v>
          </cell>
        </row>
        <row r="654">
          <cell r="L654" t="str">
            <v>1.7.1.4.07 Equipo de elevación</v>
          </cell>
        </row>
        <row r="655">
          <cell r="L655" t="str">
            <v>1.7.1.4.08 Otros equipos de transporte</v>
          </cell>
        </row>
        <row r="656">
          <cell r="L656" t="str">
            <v>1.7.1.5 VENTAS DE MAQUINARIA, OTROS EQUIPOS Y HERRAMIENTAS</v>
          </cell>
        </row>
        <row r="657">
          <cell r="L657" t="str">
            <v>1.7.1.5.01 Maquinaria y equipo agropecuario</v>
          </cell>
        </row>
        <row r="658">
          <cell r="L658" t="str">
            <v>1.7.1.5.02 Maquinaria y equipo industrial</v>
          </cell>
        </row>
        <row r="659">
          <cell r="L659" t="str">
            <v>1.7.1.5.03 Maquinaria y equipo de construcción</v>
          </cell>
        </row>
        <row r="660">
          <cell r="L660" t="str">
            <v>1.7.1.5.04 Sistemas de aire acondicionado, calefacción y refrigeración industrial y comercial</v>
          </cell>
        </row>
        <row r="661">
          <cell r="L661" t="str">
            <v>1.7.1.5.05 Equipo de comunicación, telecomunicaciones y señalamiento</v>
          </cell>
        </row>
        <row r="662">
          <cell r="L662" t="str">
            <v>1.7.1.5.06 Equipo de generación eléctrica, aparatos y accesorios eléctricos</v>
          </cell>
        </row>
        <row r="663">
          <cell r="L663" t="str">
            <v>1.7.1.5.07 Herramientas y máquinas-herramientas</v>
          </cell>
        </row>
        <row r="664">
          <cell r="L664" t="str">
            <v>1.7.1.5.08 Otros equipos</v>
          </cell>
        </row>
        <row r="665">
          <cell r="L665" t="str">
            <v>1.7.1.6 VENTAS DE EQUIPO E INSTRUMENTAL, CIENTÍFICO Y LABORATORIO</v>
          </cell>
        </row>
        <row r="666">
          <cell r="L666" t="str">
            <v>1.7.1.6.01 Equipo médico y de laboratorio</v>
          </cell>
        </row>
        <row r="667">
          <cell r="L667" t="str">
            <v>1.7.1.6.02 Instrumental médico y de laboratorio</v>
          </cell>
        </row>
        <row r="668">
          <cell r="L668" t="str">
            <v>1.7.1.6.03 Equipo veterinario</v>
          </cell>
        </row>
        <row r="669">
          <cell r="L669" t="str">
            <v>1.7.1.6.04 Equipo meteorológico y sismológico</v>
          </cell>
        </row>
        <row r="670">
          <cell r="L670" t="str">
            <v>1.7.1.7 VENTAS DE ACTIVOS BIOLÓGICOS</v>
          </cell>
        </row>
        <row r="671">
          <cell r="L671" t="str">
            <v>1.7.1.7.01 Bovinos</v>
          </cell>
        </row>
        <row r="672">
          <cell r="L672" t="str">
            <v>1.7.1.7.02 Porcinos</v>
          </cell>
        </row>
        <row r="673">
          <cell r="L673" t="str">
            <v>1.7.1.7.03 Aves</v>
          </cell>
        </row>
        <row r="674">
          <cell r="L674" t="str">
            <v>1.7.1.7.04 Ovinos y caprinos</v>
          </cell>
        </row>
        <row r="675">
          <cell r="L675" t="str">
            <v>1.7.1.7.05 Peces y acuicultura</v>
          </cell>
        </row>
        <row r="676">
          <cell r="L676" t="str">
            <v>1.7.1.7.06 Equinos</v>
          </cell>
        </row>
        <row r="677">
          <cell r="L677" t="str">
            <v>1.7.1.7.07 Especies menores y de zoológico</v>
          </cell>
        </row>
        <row r="678">
          <cell r="L678" t="str">
            <v>1.7.1.7.08 Otros animales que generan producción recurrente</v>
          </cell>
        </row>
        <row r="679">
          <cell r="L679" t="str">
            <v>1.7.1.7.09 Árboles, cultivos y plantas que generan productos recurrentes</v>
          </cell>
        </row>
        <row r="680">
          <cell r="L680" t="str">
            <v>1.7.1.8 VENTAS DE EQUIPOS DE DEFENSA Y SEGURIDAD</v>
          </cell>
        </row>
        <row r="681">
          <cell r="L681" t="str">
            <v>1.7.1.8.01 Equipos de defensa</v>
          </cell>
        </row>
        <row r="682">
          <cell r="L682" t="str">
            <v>1.7.1.8.02 Equipos de seguridad</v>
          </cell>
        </row>
        <row r="683">
          <cell r="L683" t="str">
            <v>1.7.1.8.99 Otros mobiliarios y equipos no identificados precedentemente</v>
          </cell>
        </row>
        <row r="684">
          <cell r="L684" t="str">
            <v>1.7.2 VENTA DE ACTIVOS INTANGIBLES</v>
          </cell>
        </row>
        <row r="685">
          <cell r="L685" t="str">
            <v>1.7.2.1 PROGRAMAS DE INFORMÁTICA Y BASE DE DATOS</v>
          </cell>
        </row>
        <row r="686">
          <cell r="L686" t="str">
            <v>1.7.2.1.01 Programas de informática</v>
          </cell>
        </row>
        <row r="687">
          <cell r="L687" t="str">
            <v>1.7.2.1.02 Base de datos</v>
          </cell>
        </row>
        <row r="688">
          <cell r="L688" t="str">
            <v>1.7.2.2 DERECHOS SOBRE BIENES INTANGIBLES</v>
          </cell>
        </row>
        <row r="689">
          <cell r="L689" t="str">
            <v>1.7.2.2.01 Derechos sobre bienes intangibles</v>
          </cell>
        </row>
        <row r="690">
          <cell r="L690" t="str">
            <v>1.7.2.3 MARCAS Y PATENTES</v>
          </cell>
        </row>
        <row r="691">
          <cell r="L691" t="str">
            <v>1.7.2.3.01 Marcas y patentes</v>
          </cell>
        </row>
        <row r="692">
          <cell r="L692" t="str">
            <v>1.7.2.4 CONCESIONES</v>
          </cell>
        </row>
        <row r="693">
          <cell r="L693" t="str">
            <v>1.7.2.4.01 Concesiones</v>
          </cell>
        </row>
        <row r="694">
          <cell r="L694" t="str">
            <v>1.7.2.5 LICENCIAS INFORMÁTICAS E INTELECTUALES, INDUSTRIALES Y COMERCIALES</v>
          </cell>
        </row>
        <row r="695">
          <cell r="L695" t="str">
            <v>1.7.2.5.01 Informáticas</v>
          </cell>
        </row>
        <row r="696">
          <cell r="L696" t="str">
            <v>1.7.2.5.02 Intelectuales</v>
          </cell>
        </row>
        <row r="697">
          <cell r="L697" t="str">
            <v>1.7.2.5.03 Industriales</v>
          </cell>
        </row>
        <row r="698">
          <cell r="L698" t="str">
            <v>1.7.2.5.04 Comerciales</v>
          </cell>
        </row>
        <row r="699">
          <cell r="L699" t="str">
            <v>1.7.2.6 OTROS ACTIVOS INTANGIBLES</v>
          </cell>
        </row>
        <row r="700">
          <cell r="L700" t="str">
            <v>1.7.2.6.01 Otros activos intangibles</v>
          </cell>
        </row>
        <row r="701">
          <cell r="L701" t="str">
            <v>1.7.3 VENTA DE OBJETOS DE VALOR</v>
          </cell>
        </row>
        <row r="702">
          <cell r="L702" t="str">
            <v>1.7.3.1 METALES Y PIEDRAS PRECIOSAS</v>
          </cell>
        </row>
        <row r="703">
          <cell r="L703" t="str">
            <v>1.7.3.1.01 Metales y piedras preciosas</v>
          </cell>
        </row>
        <row r="704">
          <cell r="L704" t="str">
            <v>1.7.3.2 ANTIGÜEDADES, BIENES ARTÍSTICOS Y OTROS OBJETOS DE ARTE</v>
          </cell>
        </row>
        <row r="705">
          <cell r="L705" t="str">
            <v>1.7.3.2.01 Antigüedades, bienes artísticos y otros objetos de arte</v>
          </cell>
        </row>
        <row r="706">
          <cell r="L706" t="str">
            <v>1.7.3.9 OTROS OBJETOS DE VALOR</v>
          </cell>
        </row>
        <row r="707">
          <cell r="L707" t="str">
            <v>1.7.3.9.01 Objetos de valor</v>
          </cell>
        </row>
        <row r="708">
          <cell r="L708" t="str">
            <v>1.7.4 VENTA DE TERRENOS</v>
          </cell>
        </row>
        <row r="709">
          <cell r="L709" t="str">
            <v>1.7.4.1 VENTAS DE TERRENOS RURALES</v>
          </cell>
        </row>
        <row r="710">
          <cell r="L710" t="str">
            <v>1.7.4.1.01 VENTAS DE TERRENOS RURALES</v>
          </cell>
        </row>
        <row r="711">
          <cell r="L711" t="str">
            <v>1.7.4.2 VENTAS DE TERRENOS URBANOS</v>
          </cell>
        </row>
        <row r="712">
          <cell r="L712" t="str">
            <v>1.7.4.2.01 VENTAS DE TERRENOS URBANOS</v>
          </cell>
        </row>
        <row r="713">
          <cell r="L713" t="str">
            <v>1.7.4.3 VENTA DE TERRENOS EN CEMENTERIOS</v>
          </cell>
        </row>
        <row r="714">
          <cell r="L714" t="str">
            <v>1.7.4.3.01 VENTA DE TERRENOS EN CEMENTERIOS</v>
          </cell>
        </row>
        <row r="715">
          <cell r="L715" t="str">
            <v>1.8 ACTIVOS FINANCIEROS (CON FINES DE POLÍTICA)</v>
          </cell>
        </row>
        <row r="716">
          <cell r="L716" t="str">
            <v>1.8.1 RECUPERACIÓN DE PRÉSTAMOS INTERNOS</v>
          </cell>
        </row>
        <row r="717">
          <cell r="L717" t="str">
            <v>1.8.1.1 RECUPERACIÓN DE PRÉSTAMOS DE CORTO PLAZO DEL SECTOR PRIVADO</v>
          </cell>
        </row>
        <row r="718">
          <cell r="L718" t="str">
            <v>1.8.1.1.01 Recuperación de préstamos de corto plazo del sector privado</v>
          </cell>
        </row>
        <row r="719">
          <cell r="L719" t="str">
            <v>1.8.1.2 RECUPERACIÓN DE PRÉSTAMOS DE CORTO PLAZO DEL SECTOR PÚBLICO</v>
          </cell>
        </row>
        <row r="720">
          <cell r="L720" t="str">
            <v>1.8.1.2.01 Recuperación de préstamos de corto plazo del sector público</v>
          </cell>
        </row>
        <row r="721">
          <cell r="L721" t="str">
            <v>1.8.1.3 RECUPERACIÓN DE PRÉSTAMOS DE LARGO PLAZO DEL SECTOR PRIVADO</v>
          </cell>
        </row>
        <row r="722">
          <cell r="L722" t="str">
            <v>1.8.1.3.01 Recuperación de préstamos de largo plazo del sector privado</v>
          </cell>
        </row>
        <row r="723">
          <cell r="L723" t="str">
            <v>1.8.1.4 RECUPERACIÓN DE PRÉSTAMOS DE LARGO PLAZO DEL SECTOR PÚBLICO</v>
          </cell>
        </row>
        <row r="724">
          <cell r="L724" t="str">
            <v>1.8.1.4.01 Recuperación de préstamos de largo plazo del sector público</v>
          </cell>
        </row>
        <row r="725">
          <cell r="L725" t="str">
            <v>1.8.2 VENTA DE ACCIONES Y PARTICIPACIONES DE CAPITAL ADQUIRIDAS CON FINES DE POLÍTICA</v>
          </cell>
        </row>
        <row r="726">
          <cell r="L726" t="str">
            <v>1.8.2.1 VENTA DE ACCIONES Y PARTICIPACIONES DE CAPITAL DE EMPRESAS PÚBLICAS NO FINANCIERAS</v>
          </cell>
        </row>
        <row r="727">
          <cell r="L727" t="str">
            <v>1.8.2.1.01 Venta de acciones y participaciones de capital de empresas públicas no financieras</v>
          </cell>
        </row>
        <row r="728">
          <cell r="L728" t="str">
            <v>1.8.2.2 VENTA DE ACCIONES Y PARTICIPACIONES DE CAPITAL DE INSTITUCIONES FINANCIERAS</v>
          </cell>
        </row>
        <row r="729">
          <cell r="L729" t="str">
            <v>1.8.2.2.01 Venta de acciones y participaciones de capital de instituciones públicas financieras</v>
          </cell>
        </row>
        <row r="730">
          <cell r="L730" t="str">
            <v>1.8.2.2.02 Venta de acciones y participaciones de capital de instituciones privadas financieras</v>
          </cell>
        </row>
        <row r="731">
          <cell r="L731" t="str">
            <v>1.8.2.3 VENTA DE ACCIONES Y PARTICIPACIONES DE CAPITAL DE EMPRESAS PRIVADAS</v>
          </cell>
        </row>
        <row r="732">
          <cell r="L732" t="str">
            <v>1.8.2.3.01 Venta de acciones y participaciones de capital de empresas privadas internas</v>
          </cell>
        </row>
        <row r="733">
          <cell r="L733" t="str">
            <v>1.8.2.3.02 Venta de acciones y participaciones de capital de empresas privadas externas</v>
          </cell>
        </row>
        <row r="734">
          <cell r="L734" t="str">
            <v>1.8.2.4 VENTA DE ACCIONES Y PARTICIPACIONES DE CAPITAL DE ORGANISMOS E INSTITUCIONES INTERNACIONALES</v>
          </cell>
        </row>
        <row r="735">
          <cell r="L735" t="str">
            <v>1.8.2.4.01 Venta de acciones y participaciones de capital de organismos e instituciones internacionales</v>
          </cell>
        </row>
        <row r="736">
          <cell r="L736" t="str">
            <v>1.8.2.5 VENTA DE VALORES REPRESENTATIVOS DE DEUDA ADQUIRIDOS CON FINES DE POLÍTICA</v>
          </cell>
        </row>
        <row r="737">
          <cell r="L737" t="str">
            <v>1.8.2.5.01 Venta De Títulos Y Valores Internos De Corto Plazo</v>
          </cell>
        </row>
        <row r="738">
          <cell r="L738" t="str">
            <v>1.8.2.5.02 Venta De Títulos Y Valores Internos De Largo Plazo</v>
          </cell>
        </row>
        <row r="739">
          <cell r="L739" t="str">
            <v>1.8.2.5.03 Venta De Títulos Y Valores Externos De Corto Plazo</v>
          </cell>
        </row>
        <row r="740">
          <cell r="L740" t="str">
            <v>1.8.2.5.04 Venta De Títulos Y Valores Externos De Largo Plazo</v>
          </cell>
        </row>
        <row r="741">
          <cell r="L741" t="str">
            <v>1.8.2.6 VENTA DE OBLIGACIONES NEGOCIABLES ADQUIRIDAS CON FINES DE POLÍTICA</v>
          </cell>
        </row>
        <row r="742">
          <cell r="L742" t="str">
            <v>1.8.2.6.01 Venta de obligaciones negociables adquiridas con fines de políticas</v>
          </cell>
        </row>
        <row r="743">
          <cell r="L743" t="str">
            <v>1.9 Ingresos a Especificar</v>
          </cell>
        </row>
        <row r="744">
          <cell r="L744" t="str">
            <v>1.9.1 Ingresos a Especificar Direccion General Imps. Internos</v>
          </cell>
        </row>
        <row r="745">
          <cell r="L745" t="str">
            <v>1.9.1.1 Ingresos a Especificar DirecciÃ³n General Imps. Internos</v>
          </cell>
        </row>
        <row r="746">
          <cell r="L746" t="str">
            <v>1.9.1.1.01 Ingresos a Especificar Direccion General Imps. Internos</v>
          </cell>
        </row>
        <row r="747">
          <cell r="L747" t="str">
            <v>1.9.2 Ingresos a Especificar DirecciÃ³n General de Aduanas</v>
          </cell>
        </row>
        <row r="748">
          <cell r="L748" t="str">
            <v>1.9.2.1 Ingresos a Especificar DirecciÃ³n General de Aduanas</v>
          </cell>
        </row>
        <row r="749">
          <cell r="L749" t="str">
            <v>1.9.2.1.01 Ingresos a Especificar Direccion General de Aduanas</v>
          </cell>
        </row>
        <row r="750">
          <cell r="L750" t="str">
            <v>1.9.3 Ingresos a Especificar TesorerÃ¿a Nacional</v>
          </cell>
        </row>
        <row r="751">
          <cell r="L751" t="str">
            <v>1.9.3.1 Ingresos a Especificar TesorerÃ¿a Nacional</v>
          </cell>
        </row>
        <row r="752">
          <cell r="L752" t="str">
            <v>1.9.3.1.01 Ingresos a Especificar Tesoreri¿a Nacional</v>
          </cell>
        </row>
        <row r="753">
          <cell r="L753" t="str">
            <v>2 GASTOS</v>
          </cell>
        </row>
        <row r="754">
          <cell r="L754" t="str">
            <v>2.1 REMUNERACIONES Y CONTRIBUCIONES</v>
          </cell>
        </row>
        <row r="755">
          <cell r="L755" t="str">
            <v>2.1.1 REMUNERACIONES</v>
          </cell>
        </row>
        <row r="756">
          <cell r="L756" t="str">
            <v>2.1.1.1 Remuneraciones al personal fijo</v>
          </cell>
        </row>
        <row r="757">
          <cell r="L757" t="str">
            <v>2.1.1.1.01 Sueldos fijos</v>
          </cell>
        </row>
        <row r="758">
          <cell r="L758" t="str">
            <v>2.1.1.1.02 Sueldos a médicos</v>
          </cell>
        </row>
        <row r="759">
          <cell r="L759" t="str">
            <v>2.1.1.1.03 Ascensos a militares</v>
          </cell>
        </row>
        <row r="760">
          <cell r="L760" t="str">
            <v>2.1.1.1.04 Nuevas plazas maestros</v>
          </cell>
        </row>
        <row r="761">
          <cell r="L761" t="str">
            <v>2.1.1.1.05 Incentivos y escalafón</v>
          </cell>
        </row>
        <row r="762">
          <cell r="L762" t="str">
            <v>2.1.1.1.06 Nuevas plazas a médicos</v>
          </cell>
        </row>
        <row r="763">
          <cell r="L763" t="str">
            <v>2.1.1.2 Remuneraciones al personal con carácter transitorio</v>
          </cell>
        </row>
        <row r="764">
          <cell r="L764" t="str">
            <v>2.1.1.2.01 Sueldos al personal contratado e igualado</v>
          </cell>
        </row>
        <row r="765">
          <cell r="L765" t="str">
            <v>2.1.1.2.02 Sueldos de personal nominal</v>
          </cell>
        </row>
        <row r="766">
          <cell r="L766" t="str">
            <v>2.1.1.2.03 Suplencias</v>
          </cell>
        </row>
        <row r="767">
          <cell r="L767" t="str">
            <v>2.1.1.2.04 Sueldos al personal por servicios especiales</v>
          </cell>
        </row>
        <row r="768">
          <cell r="L768" t="str">
            <v>2.1.1.2.05 Sueldo al personal nominal en período probatorio</v>
          </cell>
        </row>
        <row r="769">
          <cell r="L769" t="str">
            <v>2.1.1.2.06 Jornales</v>
          </cell>
        </row>
        <row r="770">
          <cell r="L770" t="str">
            <v>2.1.1.2.07 Sobrejornales</v>
          </cell>
        </row>
        <row r="771">
          <cell r="L771" t="str">
            <v>2.1.1.3 Sueldos al personal fijo en trámite de pensiones</v>
          </cell>
        </row>
        <row r="772">
          <cell r="L772" t="str">
            <v>2.1.1.3.01 Sueldos al personal fijo en trámite de pensiones</v>
          </cell>
        </row>
        <row r="773">
          <cell r="L773" t="str">
            <v>2.1.1.4 Sueldo anual no.13</v>
          </cell>
        </row>
        <row r="774">
          <cell r="L774" t="str">
            <v>2.1.1.4.01 Sueldo Anual No. 13</v>
          </cell>
        </row>
        <row r="775">
          <cell r="L775" t="str">
            <v>2.1.1.5 Prestaciones económicas</v>
          </cell>
        </row>
        <row r="776">
          <cell r="L776" t="str">
            <v>2.1.1.5.01 Prestaciones económicas</v>
          </cell>
        </row>
        <row r="777">
          <cell r="L777" t="str">
            <v>2.1.1.5.02 Pago de porcentaje por desvinculación de cargo</v>
          </cell>
        </row>
        <row r="778">
          <cell r="L778" t="str">
            <v>2.1.1.5.03 Prestación laboral por desvinculación</v>
          </cell>
        </row>
        <row r="779">
          <cell r="L779" t="str">
            <v>2.1.1.5.04 Proporción de vacaciones no disfrutadas</v>
          </cell>
        </row>
        <row r="780">
          <cell r="L780" t="str">
            <v>2.1.1.6 Vacaciones</v>
          </cell>
        </row>
        <row r="781">
          <cell r="L781" t="str">
            <v>2.1.1.6.01 Vacaciones</v>
          </cell>
        </row>
        <row r="782">
          <cell r="L782" t="str">
            <v>2.1.2 SOBRESUELDOS</v>
          </cell>
        </row>
        <row r="783">
          <cell r="L783" t="str">
            <v>2.1.2.1 Primas por antigüedad</v>
          </cell>
        </row>
        <row r="784">
          <cell r="L784" t="str">
            <v>2.1.2.1.01 Primas por antigüedad</v>
          </cell>
        </row>
        <row r="785">
          <cell r="L785" t="str">
            <v>2.1.2.2 Compensación</v>
          </cell>
        </row>
        <row r="786">
          <cell r="L786" t="str">
            <v>2.1.2.2.01 Compensación por gastos de alimentación</v>
          </cell>
        </row>
        <row r="787">
          <cell r="L787" t="str">
            <v>2.1.2.2.02 Compensación por horas extraordinarias</v>
          </cell>
        </row>
        <row r="788">
          <cell r="L788" t="str">
            <v>2.1.2.2.03 Pago de horas extraordinarias, horas extraordinarias fin de año (Reglamento 523-09)</v>
          </cell>
        </row>
        <row r="789">
          <cell r="L789" t="str">
            <v>2.1.2.2.04 Prima de transporte</v>
          </cell>
        </row>
        <row r="790">
          <cell r="L790" t="str">
            <v>2.1.2.2.05 Compensación servicios de seguridad</v>
          </cell>
        </row>
        <row r="791">
          <cell r="L791" t="str">
            <v>2.1.2.2.06 Compensación por resultados</v>
          </cell>
        </row>
        <row r="792">
          <cell r="L792" t="str">
            <v>2.1.2.2.07 Compensación por distancia</v>
          </cell>
        </row>
        <row r="793">
          <cell r="L793" t="str">
            <v>2.1.2.2.08 Compensaciones especiales</v>
          </cell>
        </row>
        <row r="794">
          <cell r="L794" t="str">
            <v>2.1.2.2.09 Bono por desempeño</v>
          </cell>
        </row>
        <row r="795">
          <cell r="L795" t="str">
            <v>2.1.2.2.10 Beneficio , acuerdo  de desempeños institucionales (Reglamento 423-12)</v>
          </cell>
        </row>
        <row r="796">
          <cell r="L796" t="str">
            <v>2.1.2.3 Especialismos</v>
          </cell>
        </row>
        <row r="797">
          <cell r="L797" t="str">
            <v>2.1.2.3.01 Especialismos</v>
          </cell>
        </row>
        <row r="798">
          <cell r="L798" t="str">
            <v>2.1.3 DIETAS Y GASTOS DE REPRESENTACIÓN</v>
          </cell>
        </row>
        <row r="799">
          <cell r="L799" t="str">
            <v>2.1.3.1 Dietas</v>
          </cell>
        </row>
        <row r="800">
          <cell r="L800" t="str">
            <v>2.1.3.1.01 Dietas en el país</v>
          </cell>
        </row>
        <row r="801">
          <cell r="L801" t="str">
            <v>2.1.3.1.02 Dietas en el exterior</v>
          </cell>
        </row>
        <row r="802">
          <cell r="L802" t="str">
            <v>2.1.3.2 Gastos de representación</v>
          </cell>
        </row>
        <row r="803">
          <cell r="L803" t="str">
            <v>2.1.3.2.01 Gastos de representación en el país</v>
          </cell>
        </row>
        <row r="804">
          <cell r="L804" t="str">
            <v>2.1.3.2.02 Gastos de representación en el exterior</v>
          </cell>
        </row>
        <row r="805">
          <cell r="L805" t="str">
            <v>2.1.4 GRATIFICACIONES Y BONIFICACIONES</v>
          </cell>
        </row>
        <row r="806">
          <cell r="L806" t="str">
            <v>2.1.4.1 Bonificaciones</v>
          </cell>
        </row>
        <row r="807">
          <cell r="L807" t="str">
            <v>2.1.4.1.01 Bonificaciones</v>
          </cell>
        </row>
        <row r="808">
          <cell r="L808" t="str">
            <v>2.1.4.2 Otras Gratificaciones y Bonificaciones</v>
          </cell>
        </row>
        <row r="809">
          <cell r="L809" t="str">
            <v>2.1.4.2.01 Bono escolar</v>
          </cell>
        </row>
        <row r="810">
          <cell r="L810" t="str">
            <v>2.1.4.2.02 Gratificaciones por pasantías</v>
          </cell>
        </row>
        <row r="811">
          <cell r="L811" t="str">
            <v>2.1.4.2.03 Gratificaciones por aniversario de institución</v>
          </cell>
        </row>
        <row r="812">
          <cell r="L812" t="str">
            <v>2.1.4.2.04 Otras gratificaciones</v>
          </cell>
        </row>
        <row r="813">
          <cell r="L813" t="str">
            <v>2.1.5 CONTRIBUCIONES A LA SEGURIDAD SOCIAL</v>
          </cell>
        </row>
        <row r="814">
          <cell r="L814" t="str">
            <v>2.1.5.1 Contribuciones al seguro de salud</v>
          </cell>
        </row>
        <row r="815">
          <cell r="L815" t="str">
            <v>2.1.5.1.01 Contribuciones al seguro de salud</v>
          </cell>
        </row>
        <row r="816">
          <cell r="L816" t="str">
            <v>2.1.5.2 Contribuciones al seguro de pensiones</v>
          </cell>
        </row>
        <row r="817">
          <cell r="L817" t="str">
            <v>2.1.5.2.01 Contribuciones al seguro de pensiones</v>
          </cell>
        </row>
        <row r="818">
          <cell r="L818" t="str">
            <v>2.1.5.3 Contribuciones al seguro de riesgo laboral</v>
          </cell>
        </row>
        <row r="819">
          <cell r="L819" t="str">
            <v>2.1.5.3.01 Contribuciones al seguro de riesgo laboral</v>
          </cell>
        </row>
        <row r="820">
          <cell r="L820" t="str">
            <v>2.1.5.4 Contribuciones al plan de retiro complementario</v>
          </cell>
        </row>
        <row r="821">
          <cell r="L821" t="str">
            <v>2.1.5.4.01 Contribuciones al plan de retiro complementario</v>
          </cell>
        </row>
        <row r="822">
          <cell r="L822" t="str">
            <v>2.2 CONTRATACIÓN DE SERVICIOS</v>
          </cell>
        </row>
        <row r="823">
          <cell r="L823" t="str">
            <v>2.2.1 SERVICIOS BÁSICOS</v>
          </cell>
        </row>
        <row r="824">
          <cell r="L824" t="str">
            <v>2.2.1.1 Radiocomunicación</v>
          </cell>
        </row>
        <row r="825">
          <cell r="L825" t="str">
            <v>2.2.1.1.01 Radiocomunicación</v>
          </cell>
        </row>
        <row r="826">
          <cell r="L826" t="str">
            <v>2.2.1.2 Servicios telefónico de larga distancia</v>
          </cell>
        </row>
        <row r="827">
          <cell r="L827" t="str">
            <v>2.2.1.2.01 Servicios telefónico de larga distancia</v>
          </cell>
        </row>
        <row r="828">
          <cell r="L828" t="str">
            <v>2.2.1.3 Teléfono local</v>
          </cell>
        </row>
        <row r="829">
          <cell r="L829" t="str">
            <v>2.2.1.3.01 Teléfono local</v>
          </cell>
        </row>
        <row r="830">
          <cell r="L830" t="str">
            <v>2.2.1.4 Telefax y correos</v>
          </cell>
        </row>
        <row r="831">
          <cell r="L831" t="str">
            <v>2.2.1.4.01 Telefax y correos</v>
          </cell>
        </row>
        <row r="832">
          <cell r="L832" t="str">
            <v>2.2.1.5 Servicio de internet y televisión por cable</v>
          </cell>
        </row>
        <row r="833">
          <cell r="L833" t="str">
            <v>2.2.1.5.01 Servicio de internet y televisión por cable</v>
          </cell>
        </row>
        <row r="834">
          <cell r="L834" t="str">
            <v>2.2.1.6 Electricidad</v>
          </cell>
        </row>
        <row r="835">
          <cell r="L835" t="str">
            <v>2.2.1.6.01 Energía eléctrica</v>
          </cell>
        </row>
        <row r="836">
          <cell r="L836" t="str">
            <v>2.2.1.6.02 Electricidad no cortable</v>
          </cell>
        </row>
        <row r="837">
          <cell r="L837" t="str">
            <v>2.2.1.7 Agua</v>
          </cell>
        </row>
        <row r="838">
          <cell r="L838" t="str">
            <v>2.2.1.7.01 Agua</v>
          </cell>
        </row>
        <row r="839">
          <cell r="L839" t="str">
            <v>2.2.1.8 Recolección de residuos sólidos</v>
          </cell>
        </row>
        <row r="840">
          <cell r="L840" t="str">
            <v>2.2.1.8.01 Recolección de residuos sólidos</v>
          </cell>
        </row>
        <row r="841">
          <cell r="L841" t="str">
            <v>2.2.2 PUBLICIDAD, IMPRESIÓN Y ENCUADERNACIÓN</v>
          </cell>
        </row>
        <row r="842">
          <cell r="L842" t="str">
            <v>2.2.2.1 Publicidad y propaganda</v>
          </cell>
        </row>
        <row r="843">
          <cell r="L843" t="str">
            <v>2.2.2.1.01 Publicidad y propaganda</v>
          </cell>
        </row>
        <row r="844">
          <cell r="L844" t="str">
            <v>2.2.2.2 Impresión y encuadernación</v>
          </cell>
        </row>
        <row r="845">
          <cell r="L845" t="str">
            <v>2.2.2.2.01 Impresión y encuadernación</v>
          </cell>
        </row>
        <row r="846">
          <cell r="L846" t="str">
            <v>2.2.3 VIÁTICOS</v>
          </cell>
        </row>
        <row r="847">
          <cell r="L847" t="str">
            <v>2.2.3.1 Viáticos dentro del país</v>
          </cell>
        </row>
        <row r="848">
          <cell r="L848" t="str">
            <v>2.2.3.1.01 Viáticos dentro del país</v>
          </cell>
        </row>
        <row r="849">
          <cell r="L849" t="str">
            <v>2.2.3.2 Viáticos fuera del país</v>
          </cell>
        </row>
        <row r="850">
          <cell r="L850" t="str">
            <v>2.2.3.2.01 Viaticos fuera del país</v>
          </cell>
        </row>
        <row r="851">
          <cell r="L851" t="str">
            <v>2.2.3.2.02 Viáticos a personas con labor diplomática y consular</v>
          </cell>
        </row>
        <row r="852">
          <cell r="L852" t="str">
            <v>2.2.4 TRANSPORTE Y ALMACENAJE</v>
          </cell>
        </row>
        <row r="853">
          <cell r="L853" t="str">
            <v>2.2.4.1 Pasajes</v>
          </cell>
        </row>
        <row r="854">
          <cell r="L854" t="str">
            <v>2.2.4.1.01 Pasajes</v>
          </cell>
        </row>
        <row r="855">
          <cell r="L855" t="str">
            <v>2.2.4.2 Fletes</v>
          </cell>
        </row>
        <row r="856">
          <cell r="L856" t="str">
            <v>2.2.4.2.01 Fletes</v>
          </cell>
        </row>
        <row r="857">
          <cell r="L857" t="str">
            <v>2.2.4.3 Almacenaje</v>
          </cell>
        </row>
        <row r="858">
          <cell r="L858" t="str">
            <v>2.2.4.3.01 Almacenaje</v>
          </cell>
        </row>
        <row r="859">
          <cell r="L859" t="str">
            <v>2.2.4.4 Peaje</v>
          </cell>
        </row>
        <row r="860">
          <cell r="L860" t="str">
            <v>2.2.4.4.01 Peaje</v>
          </cell>
        </row>
        <row r="861">
          <cell r="L861" t="str">
            <v>2.2.5 ALQUILERES Y RENTAS</v>
          </cell>
        </row>
        <row r="862">
          <cell r="L862" t="str">
            <v>2.2.5.1 Alquileres y rentas de edificios y locales</v>
          </cell>
        </row>
        <row r="863">
          <cell r="L863" t="str">
            <v>2.2.5.1.01 Alquilleres y rentas de edificios y locales</v>
          </cell>
        </row>
        <row r="864">
          <cell r="L864" t="str">
            <v>2.2.5.2 Alquileres de equipos de producción</v>
          </cell>
        </row>
        <row r="865">
          <cell r="L865" t="str">
            <v>2.2.5.2.01 Alquileres de equipos de producción</v>
          </cell>
        </row>
        <row r="866">
          <cell r="L866" t="str">
            <v>2.2.5.3 Alquileres de maquinarias y equipos</v>
          </cell>
        </row>
        <row r="867">
          <cell r="L867" t="str">
            <v>2.2.5.3.01 Alquiler de equipo educacional</v>
          </cell>
        </row>
        <row r="868">
          <cell r="L868" t="str">
            <v>2.2.5.3.02 Alquiler de equipo para computación</v>
          </cell>
        </row>
        <row r="869">
          <cell r="L869" t="str">
            <v>2.2.5.3.03 Alquiler de equipo de comunicación</v>
          </cell>
        </row>
        <row r="870">
          <cell r="L870" t="str">
            <v>2.2.5.3.04 Alquiler de equipo de oficina y muebles</v>
          </cell>
        </row>
        <row r="871">
          <cell r="L871" t="str">
            <v>2.2.5.3.05 Alquiler de equipos sanitarios y de laboratorios</v>
          </cell>
        </row>
        <row r="872">
          <cell r="L872" t="str">
            <v>2.2.5.4 Alquileres de equipos de transporte, tracción y elevación</v>
          </cell>
        </row>
        <row r="873">
          <cell r="L873" t="str">
            <v>2.2.5.4.01 Alquileres de equipos de transporte, tracción y elevación</v>
          </cell>
        </row>
        <row r="874">
          <cell r="L874" t="str">
            <v>2.2.5.5 Alquiler de tierras</v>
          </cell>
        </row>
        <row r="875">
          <cell r="L875" t="str">
            <v>2.2.5.5.01 Alquiler de tierras</v>
          </cell>
        </row>
        <row r="876">
          <cell r="L876" t="str">
            <v>2.2.5.6 Alquileres de terrenos</v>
          </cell>
        </row>
        <row r="877">
          <cell r="L877" t="str">
            <v>2.2.5.6.01 Alquileres de terrenos</v>
          </cell>
        </row>
        <row r="878">
          <cell r="L878" t="str">
            <v>2.2.5.7 Alquileres de equipos de construcción y movimiento de tierras</v>
          </cell>
        </row>
        <row r="879">
          <cell r="L879" t="str">
            <v>2.2.5.7.01 Alquileres de equipos de construcción y movimiento de tierras</v>
          </cell>
        </row>
        <row r="880">
          <cell r="L880" t="str">
            <v>2.2.5.8 Otros alquileres</v>
          </cell>
        </row>
        <row r="881">
          <cell r="L881" t="str">
            <v>2.2.5.8.01 Otros alquileres</v>
          </cell>
        </row>
        <row r="882">
          <cell r="L882" t="str">
            <v>2.2.6 SEGUROS</v>
          </cell>
        </row>
        <row r="883">
          <cell r="L883" t="str">
            <v>2.2.6.1 Seguro de bienes inmuebles</v>
          </cell>
        </row>
        <row r="884">
          <cell r="L884" t="str">
            <v>2.2.6.1.01 Seguro de bienes inmuebles e infraestructura</v>
          </cell>
        </row>
        <row r="885">
          <cell r="L885" t="str">
            <v>2.2.6.2 Seguro de bienes muebles</v>
          </cell>
        </row>
        <row r="886">
          <cell r="L886" t="str">
            <v>2.2.6.2.01 Seguro de bienes muebles</v>
          </cell>
        </row>
        <row r="887">
          <cell r="L887" t="str">
            <v>2.2.6.3 Seguros de personas</v>
          </cell>
        </row>
        <row r="888">
          <cell r="L888" t="str">
            <v>2.2.6.3.01 Seguros de personas</v>
          </cell>
        </row>
        <row r="889">
          <cell r="L889" t="str">
            <v>2.2.6.4 Seguros de la producción agrícola</v>
          </cell>
        </row>
        <row r="890">
          <cell r="L890" t="str">
            <v>2.2.6.4.01 Seguros de la producción agrícola</v>
          </cell>
        </row>
        <row r="891">
          <cell r="L891" t="str">
            <v>2.2.6.5 Seguro sobre infraestructura</v>
          </cell>
        </row>
        <row r="892">
          <cell r="L892" t="str">
            <v>2.2.6.5.01 Seguro sobre infraestructura</v>
          </cell>
        </row>
        <row r="893">
          <cell r="L893" t="str">
            <v>2.2.6.6 Seguro sobre bienes de dominio público</v>
          </cell>
        </row>
        <row r="894">
          <cell r="L894" t="str">
            <v>2.2.6.6.01 Seguro sobre bienes de dominio público</v>
          </cell>
        </row>
        <row r="895">
          <cell r="L895" t="str">
            <v>2.2.6.7 Seguro sobre bienes históricos y culturales</v>
          </cell>
        </row>
        <row r="896">
          <cell r="L896" t="str">
            <v>2.2.6.7.01 Seguro sobre bienes históricos y culturales</v>
          </cell>
        </row>
        <row r="897">
          <cell r="L897" t="str">
            <v>2.2.6.8 Seguro sobre inventarios de bienes de consumo</v>
          </cell>
        </row>
        <row r="898">
          <cell r="L898" t="str">
            <v>2.2.6.8.01 Seguro sobre inventarios de bienes de consumo</v>
          </cell>
        </row>
        <row r="899">
          <cell r="L899" t="str">
            <v>2.2.6.9 Otros seguros</v>
          </cell>
        </row>
        <row r="900">
          <cell r="L900" t="str">
            <v>2.2.6.9.01 Otros seguros</v>
          </cell>
        </row>
        <row r="901">
          <cell r="L901" t="str">
            <v>2.2.7 SERVICIOS DE CONSERVACIÓN, REPARACIONES MENORES E INSTALACIONES TEMPORALES</v>
          </cell>
        </row>
        <row r="902">
          <cell r="L902" t="str">
            <v>2.2.7.1 Contratación de obras menores</v>
          </cell>
        </row>
        <row r="903">
          <cell r="L903" t="str">
            <v>2.2.7.1.01 Obras menores en edificaciones</v>
          </cell>
        </row>
        <row r="904">
          <cell r="L904" t="str">
            <v>2.2.7.1.02 Servicios especiales de mantenimiento y reparación</v>
          </cell>
        </row>
        <row r="905">
          <cell r="L905" t="str">
            <v>2.2.7.1.03 Limpieza, desmalezamiento de tierras y terrenos</v>
          </cell>
        </row>
        <row r="906">
          <cell r="L906" t="str">
            <v>2.2.7.1.04 Mantenimiento y reparación de obras civiles en instalaciones varias</v>
          </cell>
        </row>
        <row r="907">
          <cell r="L907" t="str">
            <v>2.2.7.1.05 Obras en bienes de dominio público</v>
          </cell>
        </row>
        <row r="908">
          <cell r="L908" t="str">
            <v>2.2.7.1.06 Instalaciones eléctricas</v>
          </cell>
        </row>
        <row r="909">
          <cell r="L909" t="str">
            <v>2.2.7.1.07 Servicios de pintura y derivados con fines de higiene y embellecimiento</v>
          </cell>
        </row>
        <row r="910">
          <cell r="L910" t="str">
            <v>2.2.7.2 Mantenimiento y reparación  de maquinarias y equipos</v>
          </cell>
        </row>
        <row r="911">
          <cell r="L911" t="str">
            <v>2.2.7.2.01 Mantenimiento y reparación de muebles y equipos de oficina</v>
          </cell>
        </row>
        <row r="912">
          <cell r="L912" t="str">
            <v>2.2.7.2.02 Mantenimiento y reparación de equipo para computación</v>
          </cell>
        </row>
        <row r="913">
          <cell r="L913" t="str">
            <v>2.2.7.2.03 Mantenimiento y reparación de equipo educacional</v>
          </cell>
        </row>
        <row r="914">
          <cell r="L914" t="str">
            <v>2.2.7.2.04 Mantenimiento y reparación de equipos sanitarios y de laboratorio</v>
          </cell>
        </row>
        <row r="915">
          <cell r="L915" t="str">
            <v>2.2.7.2.05 Mantenimiento y reparación de equipo de comunicación</v>
          </cell>
        </row>
        <row r="916">
          <cell r="L916" t="str">
            <v>2.2.7.2.06 Mantenimiento y reparación de equipos de transporte, tracción y elevación</v>
          </cell>
        </row>
        <row r="917">
          <cell r="L917" t="str">
            <v>2.2.7.3 Instalaciones temporales</v>
          </cell>
        </row>
        <row r="918">
          <cell r="L918" t="str">
            <v>2.2.7.3.01 Instalaciones temporales</v>
          </cell>
        </row>
        <row r="919">
          <cell r="L919" t="str">
            <v>2.2.8 OTROS SERVICIOS NO INCLUIDOS EN CONCEPTOS ANTERIORES</v>
          </cell>
        </row>
        <row r="920">
          <cell r="L920" t="str">
            <v>2.2.8.1 Gastos judiciales</v>
          </cell>
        </row>
        <row r="921">
          <cell r="L921" t="str">
            <v>2.2.8.1.01 Gastos judiciales</v>
          </cell>
        </row>
        <row r="922">
          <cell r="L922" t="str">
            <v>2.2.8.2 Comisiones y gastos bancarios</v>
          </cell>
        </row>
        <row r="923">
          <cell r="L923" t="str">
            <v>2.2.8.2.01 Comisiones y gastos bancarios</v>
          </cell>
        </row>
        <row r="924">
          <cell r="L924" t="str">
            <v>2.2.8.3 Servicios sanitarios médicos y veterinarios</v>
          </cell>
        </row>
        <row r="925">
          <cell r="L925" t="str">
            <v>2.2.8.3.01 Servicios sanitarios médicos y veterinarios</v>
          </cell>
        </row>
        <row r="926">
          <cell r="L926" t="str">
            <v>2.2.8.4 Servicios funerarios y gastos conexos</v>
          </cell>
        </row>
        <row r="927">
          <cell r="L927" t="str">
            <v>2.2.8.4.01 Servicios funerarios y gastos conexos</v>
          </cell>
        </row>
        <row r="928">
          <cell r="L928" t="str">
            <v>2.2.8.5 Fumigación, lavandería, limpieza e higiene</v>
          </cell>
        </row>
        <row r="929">
          <cell r="L929" t="str">
            <v>2.2.8.5.01 Fumigación</v>
          </cell>
        </row>
        <row r="930">
          <cell r="L930" t="str">
            <v>2.2.8.5.02 Lavandería</v>
          </cell>
        </row>
        <row r="931">
          <cell r="L931" t="str">
            <v>2.2.8.5.03 Limpieza e higiene</v>
          </cell>
        </row>
        <row r="932">
          <cell r="L932" t="str">
            <v>2.2.8.6 Organización de eventos y festividades</v>
          </cell>
        </row>
        <row r="933">
          <cell r="L933" t="str">
            <v>2.2.8.6.01 Eventos generales</v>
          </cell>
        </row>
        <row r="934">
          <cell r="L934" t="str">
            <v>2.2.8.6.02 Festividades</v>
          </cell>
        </row>
        <row r="935">
          <cell r="L935" t="str">
            <v>2.2.8.6.03 Actuaciones deportivas</v>
          </cell>
        </row>
        <row r="936">
          <cell r="L936" t="str">
            <v>2.2.8.6.04 Actuaciones artísticas</v>
          </cell>
        </row>
        <row r="937">
          <cell r="L937" t="str">
            <v>2.2.8.7 Servicios Técnicos y Profesionales</v>
          </cell>
        </row>
        <row r="938">
          <cell r="L938" t="str">
            <v>2.2.8.7.01 Estudios de ingeniería, arquitectura, investigaciones y análisis de factibilidad</v>
          </cell>
        </row>
        <row r="939">
          <cell r="L939" t="str">
            <v>2.2.8.7.02 Servicios jurídicos</v>
          </cell>
        </row>
        <row r="940">
          <cell r="L940" t="str">
            <v>2.2.8.7.03 Servicios de contabilidad y auditoría</v>
          </cell>
        </row>
        <row r="941">
          <cell r="L941" t="str">
            <v>2.2.8.7.04 Servicios de capacitación</v>
          </cell>
        </row>
        <row r="942">
          <cell r="L942" t="str">
            <v>2.2.8.7.05 Servicios de informática y sistemas computarizados</v>
          </cell>
        </row>
        <row r="943">
          <cell r="L943" t="str">
            <v>2.2.8.7.06 Otros servicios técnicos profesionales</v>
          </cell>
        </row>
        <row r="944">
          <cell r="L944" t="str">
            <v>2.2.8.8 Impuestos, derechos y tasas</v>
          </cell>
        </row>
        <row r="945">
          <cell r="L945" t="str">
            <v>2.2.8.8.01 Impuestos</v>
          </cell>
        </row>
        <row r="946">
          <cell r="L946" t="str">
            <v>2.2.8.8.02 Derechos</v>
          </cell>
        </row>
        <row r="947">
          <cell r="L947" t="str">
            <v>2.2.8.8.03 Tasas</v>
          </cell>
        </row>
        <row r="948">
          <cell r="L948" t="str">
            <v>2.2.8.9 Otros gastos operativos</v>
          </cell>
        </row>
        <row r="949">
          <cell r="L949" t="str">
            <v>2.2.8.9.01 Intereses devengados internos por instituciones financieras</v>
          </cell>
        </row>
        <row r="950">
          <cell r="L950" t="str">
            <v>2.2.8.9.02 Intereses devengados externos por instituciones financieras</v>
          </cell>
        </row>
        <row r="951">
          <cell r="L951" t="str">
            <v>2.2.8.9.03 Premios de billetes y quinielas de la Lotería Nacional</v>
          </cell>
        </row>
        <row r="952">
          <cell r="L952" t="str">
            <v>2.2.8.9.04 Otros gastos por indemnizaciones y compensaciones</v>
          </cell>
        </row>
        <row r="953">
          <cell r="L953" t="str">
            <v>2.2.8.9.05 Otros gastos operativos de instituciones empresariales</v>
          </cell>
        </row>
        <row r="954">
          <cell r="L954" t="str">
            <v>2.3 MATERIALES Y SUMINISTROS</v>
          </cell>
        </row>
        <row r="955">
          <cell r="L955" t="str">
            <v>2.3.1 ALIMENTOS Y PRODUCTOS AGROFORESTALES</v>
          </cell>
        </row>
        <row r="956">
          <cell r="L956" t="str">
            <v>2.3.1.1 Alimentos y bebidas para personas</v>
          </cell>
        </row>
        <row r="957">
          <cell r="L957" t="str">
            <v>2.3.1.1.01 Alimentos y bebidas para personas</v>
          </cell>
        </row>
        <row r="958">
          <cell r="L958" t="str">
            <v>2.3.1.1.02 Desayuno escolar</v>
          </cell>
        </row>
        <row r="959">
          <cell r="L959" t="str">
            <v>2.3.1.2 Alimentos para animales</v>
          </cell>
        </row>
        <row r="960">
          <cell r="L960" t="str">
            <v>2.3.1.2.01 Alimentos para animales</v>
          </cell>
        </row>
        <row r="961">
          <cell r="L961" t="str">
            <v>2.3.1.3 Productos agroforestales y pecuarios</v>
          </cell>
        </row>
        <row r="962">
          <cell r="L962" t="str">
            <v>2.3.1.3.01 Productos pecuarios</v>
          </cell>
        </row>
        <row r="963">
          <cell r="L963" t="str">
            <v>2.3.1.3.02 Productos agrícolas</v>
          </cell>
        </row>
        <row r="964">
          <cell r="L964" t="str">
            <v>2.3.1.3.03 Productos forestales</v>
          </cell>
        </row>
        <row r="965">
          <cell r="L965" t="str">
            <v>2.3.1.4 Madera, corcho y sus manufacturas</v>
          </cell>
        </row>
        <row r="966">
          <cell r="L966" t="str">
            <v>2.3.1.4.01 Madera, corcho y sus manufacturas</v>
          </cell>
        </row>
        <row r="967">
          <cell r="L967" t="str">
            <v>2.3.2 TEXTILES Y VESTUARIOS</v>
          </cell>
        </row>
        <row r="968">
          <cell r="L968" t="str">
            <v>2.3.2.1 Hilados y telas</v>
          </cell>
        </row>
        <row r="969">
          <cell r="L969" t="str">
            <v>2.3.2.1.01 Hilados y telas</v>
          </cell>
        </row>
        <row r="970">
          <cell r="L970" t="str">
            <v>2.3.2.2 Acabados textiles</v>
          </cell>
        </row>
        <row r="971">
          <cell r="L971" t="str">
            <v>2.3.2.2.01 Acabados textiles</v>
          </cell>
        </row>
        <row r="972">
          <cell r="L972" t="str">
            <v>2.3.2.3 Prendas de vestir</v>
          </cell>
        </row>
        <row r="973">
          <cell r="L973" t="str">
            <v>2.3.2.3.01 Prendas de vestir</v>
          </cell>
        </row>
        <row r="974">
          <cell r="L974" t="str">
            <v>2.3.2.4 Calzados</v>
          </cell>
        </row>
        <row r="975">
          <cell r="L975" t="str">
            <v>2.3.2.4.01 Calzados</v>
          </cell>
        </row>
        <row r="976">
          <cell r="L976" t="str">
            <v>2.3.3 PRODUCTOS DE PAPEL, CARTÓN E IMPRESOS</v>
          </cell>
        </row>
        <row r="977">
          <cell r="L977" t="str">
            <v>2.3.3.1 Papel de escritorio</v>
          </cell>
        </row>
        <row r="978">
          <cell r="L978" t="str">
            <v>2.3.3.1.01 Papel de escritorio</v>
          </cell>
        </row>
        <row r="979">
          <cell r="L979" t="str">
            <v>2.3.3.2 Productos de papel y cartón</v>
          </cell>
        </row>
        <row r="980">
          <cell r="L980" t="str">
            <v>2.3.3.2.01 Productos de papel y cartón</v>
          </cell>
        </row>
        <row r="981">
          <cell r="L981" t="str">
            <v>2.3.3.3 Productos de artes gráficas</v>
          </cell>
        </row>
        <row r="982">
          <cell r="L982" t="str">
            <v>2.3.3.3.01 Productos de artes gráficas</v>
          </cell>
        </row>
        <row r="983">
          <cell r="L983" t="str">
            <v>2.3.3.4 Libros, revistas y periódicos</v>
          </cell>
        </row>
        <row r="984">
          <cell r="L984" t="str">
            <v>2.3.3.4.01 Libros, revistas y periódicos</v>
          </cell>
        </row>
        <row r="985">
          <cell r="L985" t="str">
            <v>2.3.3.5 Textos de enseñanza</v>
          </cell>
        </row>
        <row r="986">
          <cell r="L986" t="str">
            <v>2.3.3.5.01 Textos de enseñanza</v>
          </cell>
        </row>
        <row r="987">
          <cell r="L987" t="str">
            <v>2.3.3.6 Especies timbradas y valoradas</v>
          </cell>
        </row>
        <row r="988">
          <cell r="L988" t="str">
            <v>2.3.3.6.01 Especies timbrados y valoradas</v>
          </cell>
        </row>
        <row r="989">
          <cell r="L989" t="str">
            <v>2.3.4 PRODUCTOS FARMACÉUTICOS</v>
          </cell>
        </row>
        <row r="990">
          <cell r="L990" t="str">
            <v>2.3.4.1 Productos medicinales para uso humano</v>
          </cell>
        </row>
        <row r="991">
          <cell r="L991" t="str">
            <v>2.3.4.1.01 Productos medicinales para uso humano</v>
          </cell>
        </row>
        <row r="992">
          <cell r="L992" t="str">
            <v>2.3.4.2 Productos medicinales para uso veterinario</v>
          </cell>
        </row>
        <row r="993">
          <cell r="L993" t="str">
            <v>2.3.4.2.01 Productos medicinales para uso veterinario</v>
          </cell>
        </row>
        <row r="994">
          <cell r="L994" t="str">
            <v>2.3.5 PRODUCTOS DE CUERO, CAUCHO Y PLÁSTICO</v>
          </cell>
        </row>
        <row r="995">
          <cell r="L995" t="str">
            <v>2.3.5.1 Cueros y pieles</v>
          </cell>
        </row>
        <row r="996">
          <cell r="L996" t="str">
            <v>2.3.5.1.01 Cueros y pieles</v>
          </cell>
        </row>
        <row r="997">
          <cell r="L997" t="str">
            <v>2.3.5.2 Artículos de cuero</v>
          </cell>
        </row>
        <row r="998">
          <cell r="L998" t="str">
            <v>2.3.5.2.01 Artículos de cuero</v>
          </cell>
        </row>
        <row r="999">
          <cell r="L999" t="str">
            <v>2.3.5.3 Llantas y neumáticos</v>
          </cell>
        </row>
        <row r="1000">
          <cell r="L1000" t="str">
            <v>2.3.5.3.01 Llantas y neumáticos</v>
          </cell>
        </row>
        <row r="1001">
          <cell r="L1001" t="str">
            <v>2.3.5.4 Artículos de caucho</v>
          </cell>
        </row>
        <row r="1002">
          <cell r="L1002" t="str">
            <v>2.3.5.4.01 Artículos de caucho</v>
          </cell>
        </row>
        <row r="1003">
          <cell r="L1003" t="str">
            <v>2.3.5.5 Artículos de plástico</v>
          </cell>
        </row>
        <row r="1004">
          <cell r="L1004" t="str">
            <v>2.3.5.5.01 Artículos de plástico</v>
          </cell>
        </row>
        <row r="1005">
          <cell r="L1005" t="str">
            <v>2.3.6 PRODUCTOS DE MINERALES, METÁLICOS Y NO METÁLICOS</v>
          </cell>
        </row>
        <row r="1006">
          <cell r="L1006" t="str">
            <v>2.3.6.1 Productos de cemento, cal, asbesto, yeso y arcilla</v>
          </cell>
        </row>
        <row r="1007">
          <cell r="L1007" t="str">
            <v>2.3.6.1.01 Productos de cemento</v>
          </cell>
        </row>
        <row r="1008">
          <cell r="L1008" t="str">
            <v>2.3.6.1.02 Productos de cal</v>
          </cell>
        </row>
        <row r="1009">
          <cell r="L1009" t="str">
            <v>2.3.6.1.03 Productos de asbestos</v>
          </cell>
        </row>
        <row r="1010">
          <cell r="L1010" t="str">
            <v>2.3.6.1.04 Productos de yeso</v>
          </cell>
        </row>
        <row r="1011">
          <cell r="L1011" t="str">
            <v>2.3.6.1.05 Productos de arcilla y derivados</v>
          </cell>
        </row>
        <row r="1012">
          <cell r="L1012" t="str">
            <v>2.3.6.2 Productos de vidrio, loza y porcelana</v>
          </cell>
        </row>
        <row r="1013">
          <cell r="L1013" t="str">
            <v>2.3.6.2.01 Productos de vidrio</v>
          </cell>
        </row>
        <row r="1014">
          <cell r="L1014" t="str">
            <v>2.3.6.2.02 Productos de loza</v>
          </cell>
        </row>
        <row r="1015">
          <cell r="L1015" t="str">
            <v>2.3.6.2.03 Productos de porcelana</v>
          </cell>
        </row>
        <row r="1016">
          <cell r="L1016" t="str">
            <v>2.3.6.3 Productos metálicos y sus derivados</v>
          </cell>
        </row>
        <row r="1017">
          <cell r="L1017" t="str">
            <v>2.3.6.3.01 Productos ferrosos</v>
          </cell>
        </row>
        <row r="1018">
          <cell r="L1018" t="str">
            <v>2.3.6.3.02 Productos no ferrosos</v>
          </cell>
        </row>
        <row r="1019">
          <cell r="L1019" t="str">
            <v>2.3.6.3.03 Estructuras metálicas acabadas</v>
          </cell>
        </row>
        <row r="1020">
          <cell r="L1020" t="str">
            <v>2.3.6.3.04 Herramientas menores</v>
          </cell>
        </row>
        <row r="1021">
          <cell r="L1021" t="str">
            <v>2.3.6.3.05 Productos de hojalata</v>
          </cell>
        </row>
        <row r="1022">
          <cell r="L1022" t="str">
            <v>2.3.6.3.06 Accesorios de metal</v>
          </cell>
        </row>
        <row r="1023">
          <cell r="L1023" t="str">
            <v>2.3.6.4 Minerales</v>
          </cell>
        </row>
        <row r="1024">
          <cell r="L1024" t="str">
            <v>2.3.6.4.01 Minerales metalíferos</v>
          </cell>
        </row>
        <row r="1025">
          <cell r="L1025" t="str">
            <v>2.3.6.4.02 Petróleo crudo</v>
          </cell>
        </row>
        <row r="1026">
          <cell r="L1026" t="str">
            <v>2.3.6.4.03 Carbón mineral</v>
          </cell>
        </row>
        <row r="1027">
          <cell r="L1027" t="str">
            <v>2.3.6.4.04 Piedra, arcilla y arena</v>
          </cell>
        </row>
        <row r="1028">
          <cell r="L1028" t="str">
            <v>2.3.6.4.05 Productos aislantes</v>
          </cell>
        </row>
        <row r="1029">
          <cell r="L1029" t="str">
            <v>2.3.6.4.06 Productos abrasivos</v>
          </cell>
        </row>
        <row r="1030">
          <cell r="L1030" t="str">
            <v>2.3.6.4.07 Otros minerales</v>
          </cell>
        </row>
        <row r="1031">
          <cell r="L1031" t="str">
            <v>2.3.6.9 Otros productos minerales no metálicos</v>
          </cell>
        </row>
        <row r="1032">
          <cell r="L1032" t="str">
            <v>2.3.6.9.01 Otros productos no metálicos</v>
          </cell>
        </row>
        <row r="1033">
          <cell r="L1033" t="str">
            <v>2.3.7 COMBUSTIBLES, LUBRICANTES, PRODUCTOS QUÍMICOS Y CONEXOS</v>
          </cell>
        </row>
        <row r="1034">
          <cell r="L1034" t="str">
            <v>2.3.7.1 Combustibles y lubricantes</v>
          </cell>
        </row>
        <row r="1035">
          <cell r="L1035" t="str">
            <v>2.3.7.1.01 Gasolina</v>
          </cell>
        </row>
        <row r="1036">
          <cell r="L1036" t="str">
            <v>2.3.7.1.02 Gasoil</v>
          </cell>
        </row>
        <row r="1037">
          <cell r="L1037" t="str">
            <v>2.3.7.1.03 Keroseno</v>
          </cell>
        </row>
        <row r="1038">
          <cell r="L1038" t="str">
            <v>2.3.7.1.04 Gas GLP</v>
          </cell>
        </row>
        <row r="1039">
          <cell r="L1039" t="str">
            <v>2.3.7.1.05 Aceites y grasas</v>
          </cell>
        </row>
        <row r="1040">
          <cell r="L1040" t="str">
            <v>2.3.7.1.06 Lubricantes</v>
          </cell>
        </row>
        <row r="1041">
          <cell r="L1041" t="str">
            <v>2.3.7.1.07 Gas natural</v>
          </cell>
        </row>
        <row r="1042">
          <cell r="L1042" t="str">
            <v>2.3.7.2 Productos químicos y conexos</v>
          </cell>
        </row>
        <row r="1043">
          <cell r="L1043" t="str">
            <v>2.3.7.2.01 Productos explosivos y pirotecnia</v>
          </cell>
        </row>
        <row r="1044">
          <cell r="L1044" t="str">
            <v>2.3.7.2.02 Productos fotoquímicos</v>
          </cell>
        </row>
        <row r="1045">
          <cell r="L1045" t="str">
            <v>2.3.7.2.03 Productos químicos de uso personal</v>
          </cell>
        </row>
        <row r="1046">
          <cell r="L1046" t="str">
            <v>2.3.7.2.04 Abonos y fertilizantes</v>
          </cell>
        </row>
        <row r="1047">
          <cell r="L1047" t="str">
            <v>2.3.7.2.05 Insecticidas, fumigantes y otros</v>
          </cell>
        </row>
        <row r="1048">
          <cell r="L1048" t="str">
            <v>2.3.7.2.06 Pinturas, lacas, barnices, diluyentes y absorbentes para pinturas</v>
          </cell>
        </row>
        <row r="1049">
          <cell r="L1049" t="str">
            <v>2.3.8 GASTOS QUE SE ASIGNARÁN DURANTE EL EJERCICIO (ART. 32 Y 33 LEY 423-06)</v>
          </cell>
        </row>
        <row r="1050">
          <cell r="L1050" t="str">
            <v>2.3.8.1 5 % que se asignará durante el ejercicio para gastos corrientes</v>
          </cell>
        </row>
        <row r="1051">
          <cell r="L1051" t="str">
            <v>2.3.8.1.01 Del 5% a ser asignados durante el ejercicio para gastos corrientes</v>
          </cell>
        </row>
        <row r="1052">
          <cell r="L1052" t="str">
            <v>2.3.8.2 1 % que se asignará durante el ejercicio para gastos corrientes por calamidad pública</v>
          </cell>
        </row>
        <row r="1053">
          <cell r="L1053" t="str">
            <v>2.3.8.2.01 Del 1% a ser asignados durante el ej. para gastos corrientes por calamidad pública</v>
          </cell>
        </row>
        <row r="1054">
          <cell r="L1054" t="str">
            <v>2.3.9 PRODUCTOS Y ÚTILES VARIOS</v>
          </cell>
        </row>
        <row r="1055">
          <cell r="L1055" t="str">
            <v>2.3.9.1 Material para limpieza</v>
          </cell>
        </row>
        <row r="1056">
          <cell r="L1056" t="str">
            <v>2.3.9.1.01 Material para limpieza</v>
          </cell>
        </row>
        <row r="1057">
          <cell r="L1057" t="str">
            <v>2.3.9.2 Útiles de escritorio, oficina, informática y de enseñanza</v>
          </cell>
        </row>
        <row r="1058">
          <cell r="L1058" t="str">
            <v>2.3.9.2.01 Utiles de escritorio, oficina informática y de enseñanza</v>
          </cell>
        </row>
        <row r="1059">
          <cell r="L1059" t="str">
            <v>2.3.9.3 Útiles menores médico-quirúrgicos</v>
          </cell>
        </row>
        <row r="1060">
          <cell r="L1060" t="str">
            <v>2.3.9.3.01 Utiles menores médico quirurgicos</v>
          </cell>
        </row>
        <row r="1061">
          <cell r="L1061" t="str">
            <v>2.3.9.4 Útiles destinados a actividades deportivas y recreativas</v>
          </cell>
        </row>
        <row r="1062">
          <cell r="L1062" t="str">
            <v>2.3.9.4.01 Utiles destinados a actividades deportivas y recreativas</v>
          </cell>
        </row>
        <row r="1063">
          <cell r="L1063" t="str">
            <v>2.3.9.5 Útiles de cocina y comedor</v>
          </cell>
        </row>
        <row r="1064">
          <cell r="L1064" t="str">
            <v>2.3.9.5.01 Utiles de cocina y comedor</v>
          </cell>
        </row>
        <row r="1065">
          <cell r="L1065" t="str">
            <v>2.3.9.6 Productos eléctricos y afines</v>
          </cell>
        </row>
        <row r="1066">
          <cell r="L1066" t="str">
            <v>2.3.9.6.01 Productos eléctricos y afines</v>
          </cell>
        </row>
        <row r="1067">
          <cell r="L1067" t="str">
            <v>2.3.9.7 Productos y útiles veterinarios</v>
          </cell>
        </row>
        <row r="1068">
          <cell r="L1068" t="str">
            <v>2.3.9.7.01 Productos y útiles veterinarios</v>
          </cell>
        </row>
        <row r="1069">
          <cell r="L1069" t="str">
            <v>2.3.9.8 Otros repuestos y accesorios menores</v>
          </cell>
        </row>
        <row r="1070">
          <cell r="L1070" t="str">
            <v>2.3.9.8.01 Otros repuestos y accesorios menores</v>
          </cell>
        </row>
        <row r="1071">
          <cell r="L1071" t="str">
            <v>2.3.9.9 Productos y útiles varios no identificados precedentemente (n.i.p.)</v>
          </cell>
        </row>
        <row r="1072">
          <cell r="L1072" t="str">
            <v>2.3.9.9.01 Productos y Utiles Varios  n.i.p</v>
          </cell>
        </row>
        <row r="1073">
          <cell r="L1073" t="str">
            <v>2.4 TRANSFERENCIAS CORRIENTES</v>
          </cell>
        </row>
        <row r="1074">
          <cell r="L1074" t="str">
            <v>2.4.1 TRANSFERENCIAS CORRIENTES AL SECTOR PRIVADO</v>
          </cell>
        </row>
        <row r="1075">
          <cell r="L1075" t="str">
            <v>2.4.1.1 Prestaciones a la seguridad social</v>
          </cell>
        </row>
        <row r="1076">
          <cell r="L1076" t="str">
            <v>2.4.1.1.01 Pensiones</v>
          </cell>
        </row>
        <row r="1077">
          <cell r="L1077" t="str">
            <v>2.4.1.1.02 Jubilaciones</v>
          </cell>
        </row>
        <row r="1078">
          <cell r="L1078" t="str">
            <v>2.4.1.1.03 Indemnización laboral</v>
          </cell>
        </row>
        <row r="1079">
          <cell r="L1079" t="str">
            <v>2.4.1.2 Ayudas y donaciones a personas</v>
          </cell>
        </row>
        <row r="1080">
          <cell r="L1080" t="str">
            <v>2.4.1.2.01 Ayudas y donaciones programadas a hogares y personas</v>
          </cell>
        </row>
        <row r="1081">
          <cell r="L1081" t="str">
            <v>2.4.1.2.02 Ayudas y donaciones ocasionales a hogares y personas</v>
          </cell>
        </row>
        <row r="1082">
          <cell r="L1082" t="str">
            <v>2.4.1.2.03 Programa de repitencia escolar</v>
          </cell>
        </row>
        <row r="1083">
          <cell r="L1083" t="str">
            <v>2.4.1.2.04 Subsidio obreros portuarios Ley 199-02</v>
          </cell>
        </row>
        <row r="1084">
          <cell r="L1084" t="str">
            <v>2.4.1.2.05 Subsidios para viviendas económicas</v>
          </cell>
        </row>
        <row r="1085">
          <cell r="L1085" t="str">
            <v>2.4.1.3 Premios literarios, deportivos y culturales</v>
          </cell>
        </row>
        <row r="1086">
          <cell r="L1086" t="str">
            <v>2.4.1.3.01 Premios literarios, deportivos y culturales</v>
          </cell>
        </row>
        <row r="1087">
          <cell r="L1087" t="str">
            <v>2.4.1.4 Becas y viajes de estudios</v>
          </cell>
        </row>
        <row r="1088">
          <cell r="L1088" t="str">
            <v>2.4.1.4.01 Becas nacionales</v>
          </cell>
        </row>
        <row r="1089">
          <cell r="L1089" t="str">
            <v>2.4.1.4.02 Becas extranjeras</v>
          </cell>
        </row>
        <row r="1090">
          <cell r="L1090" t="str">
            <v>2.4.1.5 Transferencias corrientes a empresas del sector privado</v>
          </cell>
        </row>
        <row r="1091">
          <cell r="L1091" t="str">
            <v>2.4.1.5.01 Transferencias corrientes a Empresas del Sector Privado</v>
          </cell>
        </row>
        <row r="1092">
          <cell r="L1092" t="str">
            <v>2.4.1.6 Transferencias corrientes a asociaciones sin fines de lucro y partidos políticos</v>
          </cell>
        </row>
        <row r="1093">
          <cell r="L1093" t="str">
            <v>2.4.1.6.01 Transferencias corrientes a asociaciones sin fines de lucro</v>
          </cell>
        </row>
        <row r="1094">
          <cell r="L1094" t="str">
            <v>2.4.1.6.02 Transferencias para electricidad no cortable a las asociaciones sin fines de lucro (ASFL)</v>
          </cell>
        </row>
        <row r="1095">
          <cell r="L1095" t="str">
            <v>2.4.1.6.03 Transferencias corrientes a partidos políticos</v>
          </cell>
        </row>
        <row r="1096">
          <cell r="L1096" t="str">
            <v>2.4.1.6.04 Transferencias para investigación, fomento y desarrollo de la ciencia y la tecnología</v>
          </cell>
        </row>
        <row r="1097">
          <cell r="L1097" t="str">
            <v>2.4.2 TRANSFERENCIAS CORRIENTES AL  GOBIERNO GENERAL NACIONAL</v>
          </cell>
        </row>
        <row r="1098">
          <cell r="L1098" t="str">
            <v>2.4.2.1 Aportaciones a instituciones del gobierno central</v>
          </cell>
        </row>
        <row r="1099">
          <cell r="L1099" t="str">
            <v>2.4.2.1.01 Aportaciones corrientes al Poder Legislativo</v>
          </cell>
        </row>
        <row r="1100">
          <cell r="L1100" t="str">
            <v>2.4.2.1.02 Aportaciones corrientes al Poder Ejecutivo</v>
          </cell>
        </row>
        <row r="1101">
          <cell r="L1101" t="str">
            <v>2.4.2.1.03 Aportaciones corrientes al Poder Judicial</v>
          </cell>
        </row>
        <row r="1102">
          <cell r="L1102" t="str">
            <v>2.4.2.1.04 Aportaciones corrientes al Tribunal Constitucional</v>
          </cell>
        </row>
        <row r="1103">
          <cell r="L1103" t="str">
            <v>2.4.2.1.05 Aportaciones corrientes a la Junta Central Electoral</v>
          </cell>
        </row>
        <row r="1104">
          <cell r="L1104" t="str">
            <v>2.4.2.1.06 Aportaciones corrientes a la Cámara de Cuentas</v>
          </cell>
        </row>
        <row r="1105">
          <cell r="L1105" t="str">
            <v>2.4.2.1.07 Aportaciones corrientes al Defensor del Pueblo</v>
          </cell>
        </row>
        <row r="1106">
          <cell r="L1106" t="str">
            <v>2.4.2.1.08 Aportaciones  corrientes al Tribunal Superior Electoral</v>
          </cell>
        </row>
        <row r="1107">
          <cell r="L1107" t="str">
            <v>2.4.2.2 Transferencias corrientes a instituciones descentralizadas y autónomas no financieras</v>
          </cell>
        </row>
        <row r="1108">
          <cell r="L1108" t="str">
            <v>2.4.2.2.01 Transferencias corrientes a instituciones descentralizadas y autónomas no financieras para servicios personales</v>
          </cell>
        </row>
        <row r="1109">
          <cell r="L1109" t="str">
            <v>2.4.2.2.02 Otras transferencias corrientes a instituciones descentralizadas y autónomas no financieras</v>
          </cell>
        </row>
        <row r="1110">
          <cell r="L1110" t="str">
            <v>2.4.2.2.03 Transferencias corrientes a instituciones descentralizadas y autónomas no financieras para pago de electricidad no cortable</v>
          </cell>
        </row>
        <row r="1111">
          <cell r="L1111" t="str">
            <v>2.4.2.3 Transferencias corrientes a instituciones públicas de la seguridad social</v>
          </cell>
        </row>
        <row r="1112">
          <cell r="L1112" t="str">
            <v>2.4.2.3.01 Transferencias corrientes a instituciones públicas de la seguridad social para servicios personales</v>
          </cell>
        </row>
        <row r="1113">
          <cell r="L1113" t="str">
            <v>2.4.2.3.02 Otras transferencias corrientes a instituciones públicas de la seguridad social</v>
          </cell>
        </row>
        <row r="1114">
          <cell r="L1114" t="str">
            <v>2.4.2.3.03 Transferencias corrientes a instituciones públicas de la seguridad social para pago de electricidad no cortable</v>
          </cell>
        </row>
        <row r="1115">
          <cell r="L1115" t="str">
            <v>2.4.3 TRANSFERENCIAS CORRIENTES A GOBIERNOS GENERALES LOCALES</v>
          </cell>
        </row>
        <row r="1116">
          <cell r="L1116" t="str">
            <v>2.4.3.1 Transferencias corrientes a gobiernos centrales municipales</v>
          </cell>
        </row>
        <row r="1117">
          <cell r="L1117" t="str">
            <v>2.4.3.1.01 Transferencias corrientes a gobiernos centrales municipales para servicios personales</v>
          </cell>
        </row>
        <row r="1118">
          <cell r="L1118" t="str">
            <v>2.4.3.1.02 Otras transferencias corrientes a gobiernos centrales municipales</v>
          </cell>
        </row>
        <row r="1119">
          <cell r="L1119" t="str">
            <v>2.4.3.2 Transferencias corrientes a instituciones descentralizadas municipales</v>
          </cell>
        </row>
        <row r="1120">
          <cell r="L1120" t="str">
            <v>2.4.3.2.01 Transferencias corrientes a instituciones descentralizadas municipales para servicios personales</v>
          </cell>
        </row>
        <row r="1121">
          <cell r="L1121" t="str">
            <v>2.4.3.2.02 Otras transferencias corrientes a instituciones descentralizadas municipales</v>
          </cell>
        </row>
        <row r="1122">
          <cell r="L1122" t="str">
            <v>2.4.4 TRANSFERENCIAS CORRIENTES A EMPRESAS PÚBLICAS NO FINANCIERAS</v>
          </cell>
        </row>
        <row r="1123">
          <cell r="L1123" t="str">
            <v>2.4.4.1 Transferencias corrientes a empresas públicas no financieras nacionales</v>
          </cell>
        </row>
        <row r="1124">
          <cell r="L1124" t="str">
            <v>2.4.4.1.01 Transferencias corrientes a empresas públicas no financieras nacionales para servicios personales</v>
          </cell>
        </row>
        <row r="1125">
          <cell r="L1125" t="str">
            <v>2.4.4.1.02 Otras transferencias corrientes a empresas públicas no financieras nacionales</v>
          </cell>
        </row>
        <row r="1126">
          <cell r="L1126" t="str">
            <v>2.4.4.1.03 Transferencias corrientes a empresas públicas no financieras nacionales para pago de electricidad no cortable</v>
          </cell>
        </row>
        <row r="1127">
          <cell r="L1127" t="str">
            <v>2.4.4.1.04 Transferencias corrientes a empresas públicas no financieras nacionales para pago de medicamentos</v>
          </cell>
        </row>
        <row r="1128">
          <cell r="L1128" t="str">
            <v>2.4.4.2 Transferencias corrientes a empresas públicas no financieras municipales</v>
          </cell>
        </row>
        <row r="1129">
          <cell r="L1129" t="str">
            <v>2.4.4.2.01 Transferencias corrientes a empresas públicas no financieras municipales para servicios personales</v>
          </cell>
        </row>
        <row r="1130">
          <cell r="L1130" t="str">
            <v>2.4.4.2.02 Otras transferencias corrientes a empresas públicas no financieras municipales</v>
          </cell>
        </row>
        <row r="1131">
          <cell r="L1131" t="str">
            <v>2.4.5 TRANSFERENCIAS CORRIENTES A INSTITUCIONES PÚBLICAS FINANCIERAS</v>
          </cell>
        </row>
        <row r="1132">
          <cell r="L1132" t="str">
            <v>2.4.5.1 Transferencias corrientes a instituciones públicas financieras no monetarias</v>
          </cell>
        </row>
        <row r="1133">
          <cell r="L1133" t="str">
            <v>2.4.5.1.01 Transferencias corrientes a instituciones públicas financieras no monetarias para servicios personales</v>
          </cell>
        </row>
        <row r="1134">
          <cell r="L1134" t="str">
            <v>2.4.5.1.02 Otras transferencias corrientes a  instituciones públicas financieras no monetarias</v>
          </cell>
        </row>
        <row r="1135">
          <cell r="L1135" t="str">
            <v>2.4.5.1.03 Transferencias corrientes a  instituciones públicas financieras no monetarias para pago electricidad no cortable</v>
          </cell>
        </row>
        <row r="1136">
          <cell r="L1136" t="str">
            <v>2.4.5.2 Transferencias corrientes a instituciones públicas financieras monetarias</v>
          </cell>
        </row>
        <row r="1137">
          <cell r="L1137" t="str">
            <v>2.4.5.2.01 Transferencias corrientes a  instituciones públicas financieras monetarias para servicios personales</v>
          </cell>
        </row>
        <row r="1138">
          <cell r="L1138" t="str">
            <v>2.4.5.2.02 Otras transferencias corrientes a instituciones públicas financieras monetarias</v>
          </cell>
        </row>
        <row r="1139">
          <cell r="L1139" t="str">
            <v>2.4.6 SUBVENCIONES</v>
          </cell>
        </row>
        <row r="1140">
          <cell r="L1140" t="str">
            <v>2.4.6.1 Subvenciones a empresas del sector privado</v>
          </cell>
        </row>
        <row r="1141">
          <cell r="L1141" t="str">
            <v>2.4.6.1.01 Subvenciones a empresas del sector privado</v>
          </cell>
        </row>
        <row r="1142">
          <cell r="L1142" t="str">
            <v>2.4.6.2 Subvenciones a empresas y cuasiempresas públicas no financieras</v>
          </cell>
        </row>
        <row r="1143">
          <cell r="L1143" t="str">
            <v>2.4.6.2.01 Subvenciones a Empresas y Cuasiempresas Públicas no Financieras</v>
          </cell>
        </row>
        <row r="1144">
          <cell r="L1144" t="str">
            <v>2.4.6.3 Subvenciones a instituciones públicas financieras no monetarias</v>
          </cell>
        </row>
        <row r="1145">
          <cell r="L1145" t="str">
            <v>2.4.6.3.01 Subvenciones a Instituciones Públicas Financieras no Monetarias</v>
          </cell>
        </row>
        <row r="1146">
          <cell r="L1146" t="str">
            <v>2.4.6.4 Subvenciones a instituciones públicas financieras monetarias</v>
          </cell>
        </row>
        <row r="1147">
          <cell r="L1147" t="str">
            <v>2.4.6.4.01 Subvenciones a Instituciones Públicas Financieras Monetarias</v>
          </cell>
        </row>
        <row r="1148">
          <cell r="L1148" t="str">
            <v>2.4.7 TRANSFERENCIAS CORRIENTES AL SECTOR EXTERNO</v>
          </cell>
        </row>
        <row r="1149">
          <cell r="L1149" t="str">
            <v>2.4.7.1 Transferencias corrientes a gobiernos extranjeros</v>
          </cell>
        </row>
        <row r="1150">
          <cell r="L1150" t="str">
            <v>2.4.7.1.01 Transferencias corrientes a Gobiernos Extranjeros</v>
          </cell>
        </row>
        <row r="1151">
          <cell r="L1151" t="str">
            <v>2.4.7.2 Transferencias corrientes a organismos internacionales</v>
          </cell>
        </row>
        <row r="1152">
          <cell r="L1152" t="str">
            <v>2.4.7.2.01 Transferencias corrientes a Organismos Internacionales</v>
          </cell>
        </row>
        <row r="1153">
          <cell r="L1153" t="str">
            <v>2.4.7.3 Transferencias corrientes al sector privado externo</v>
          </cell>
        </row>
        <row r="1154">
          <cell r="L1154" t="str">
            <v>2.4.7.3.01 Transferencias corrientes al Sector Privado Externo</v>
          </cell>
        </row>
        <row r="1155">
          <cell r="L1155" t="str">
            <v>2.4.9 TRANSFERENCIAS CORRIENTES A OTRAS INSTITUCIONES PÚBLICAS</v>
          </cell>
        </row>
        <row r="1156">
          <cell r="L1156" t="str">
            <v>2.4.9.1 Transferencias corrientes destinadas a otras instituciones públicas[1]</v>
          </cell>
        </row>
        <row r="1157">
          <cell r="L1157" t="str">
            <v>2.4.9.1.01 Transferencias corrientes destinadas a otras instituciones públicas</v>
          </cell>
        </row>
        <row r="1158">
          <cell r="L1158" t="str">
            <v>2.4.9.1.02 Transferencias corrientes a otras instituciones públicas destinadas a remuneraciones</v>
          </cell>
        </row>
        <row r="1159">
          <cell r="L1159" t="str">
            <v>2.4.9.1.03 Transferencias corrientes a otras instituciones públicas destinadas a gastos en bienes y servicios</v>
          </cell>
        </row>
        <row r="1160">
          <cell r="L1160" t="str">
            <v>2.4.9.1.04 Transferencias corrientes a otras instituciones públicas destinadas a electricidad no cortable</v>
          </cell>
        </row>
        <row r="1161">
          <cell r="L1161" t="str">
            <v>2.4.9.1.05 Transferencias corrientes a otras instituciones públicas destinadas a pago de medicamentos</v>
          </cell>
        </row>
        <row r="1162">
          <cell r="L1162" t="str">
            <v>2.4.9.2 Sueldo en las transferencias a otras instituciones públicas</v>
          </cell>
        </row>
        <row r="1163">
          <cell r="L1163" t="str">
            <v>2.4.9.2.01 Sueldo en las transferencias a otras instituciones públicas</v>
          </cell>
        </row>
        <row r="1164">
          <cell r="L1164" t="str">
            <v>2.4.9.3 Gasto en las transferencias a otras instituciones públicas</v>
          </cell>
        </row>
        <row r="1165">
          <cell r="L1165" t="str">
            <v>2.4.9.3.01 Gasto en las transferencias a otras instituciones públicas</v>
          </cell>
        </row>
        <row r="1166">
          <cell r="L1166" t="str">
            <v>2.4.9.4 Electricidad no cortable en las transferencias a otras instituciones públicas</v>
          </cell>
        </row>
        <row r="1167">
          <cell r="L1167" t="str">
            <v>2.4.9.4.01 Electricidad no cortable en las transferencias a otras instituciones públicas</v>
          </cell>
        </row>
        <row r="1168">
          <cell r="L1168" t="str">
            <v>2.5 TRANSFERENCIAS DE CAPITAL</v>
          </cell>
        </row>
        <row r="1169">
          <cell r="L1169" t="str">
            <v>2.5.1 TRANSFERENCIAS DE CAPITAL AL SECTOR PRIVADO</v>
          </cell>
        </row>
        <row r="1170">
          <cell r="L1170" t="str">
            <v>2.5.1.1 Transferencias de capital a hogares y personas</v>
          </cell>
        </row>
        <row r="1171">
          <cell r="L1171" t="str">
            <v>2.5.1.1.01 Transferencias de capital a hogares y personas</v>
          </cell>
        </row>
        <row r="1172">
          <cell r="L1172" t="str">
            <v>2.5.1.2 Transferencias de capital a asociaciones  privadas sin fines de lucro</v>
          </cell>
        </row>
        <row r="1173">
          <cell r="L1173" t="str">
            <v>2.5.1.2.01 Transferencias de capital  a Asociaciones  Privadas sin Fines de Lucro</v>
          </cell>
        </row>
        <row r="1174">
          <cell r="L1174" t="str">
            <v>2.5.1.3 Transferencias de capital a empresas del sector privado interno</v>
          </cell>
        </row>
        <row r="1175">
          <cell r="L1175" t="str">
            <v>2.5.1.3.01 Transferencias de capital a empresas del sector privado interno</v>
          </cell>
        </row>
        <row r="1176">
          <cell r="L1176" t="str">
            <v>2.5.2 TRANSFERENCIAS DE CAPITAL AL GOBIERNO GENERAL  NACIONAL</v>
          </cell>
        </row>
        <row r="1177">
          <cell r="L1177" t="str">
            <v>2.5.2.1 Aportaciones de capital a instituciones del gobierno central</v>
          </cell>
        </row>
        <row r="1178">
          <cell r="L1178" t="str">
            <v>2.5.2.1.01 Aportaciones de capital al Poder Legislativo</v>
          </cell>
        </row>
        <row r="1179">
          <cell r="L1179" t="str">
            <v>2.5.2.1.02 Aportaciones de capital al Poder Ejecutivo</v>
          </cell>
        </row>
        <row r="1180">
          <cell r="L1180" t="str">
            <v>2.5.2.1.03 Aportaciones de capital al Poder Judicial</v>
          </cell>
        </row>
        <row r="1181">
          <cell r="L1181" t="str">
            <v>2.5.2.1.04 Aportaciones de capital al Tribunal Constitucional</v>
          </cell>
        </row>
        <row r="1182">
          <cell r="L1182" t="str">
            <v>2.5.2.1.05 Aportaciones de capital a la Junta Central Electoral</v>
          </cell>
        </row>
        <row r="1183">
          <cell r="L1183" t="str">
            <v>2.5.2.1.06 Aportaciones de capital a la Cámara de Cuentas</v>
          </cell>
        </row>
        <row r="1184">
          <cell r="L1184" t="str">
            <v>2.5.2.1.07 Aportaciones de capital al Defensor del Pueblo</v>
          </cell>
        </row>
        <row r="1185">
          <cell r="L1185" t="str">
            <v>2.5.2.1.08 Aportaciones de capital al Tribunal Superior Electoral</v>
          </cell>
        </row>
        <row r="1186">
          <cell r="L1186" t="str">
            <v>2.5.2.2 Transferencias de capital a las instituciones descentralizadas y autónomas no financieras</v>
          </cell>
        </row>
        <row r="1187">
          <cell r="L1187" t="str">
            <v>2.5.2.2.01 Transferencias de capital a instituciones descentralizadas y autónomas no financieras para proyectos de inversión</v>
          </cell>
        </row>
        <row r="1188">
          <cell r="L1188" t="str">
            <v>2.5.2.2.02 Otras transferencias de capital a instituciones descentralizadas y autónomas no financieras</v>
          </cell>
        </row>
        <row r="1189">
          <cell r="L1189" t="str">
            <v>2.5.2.3 Transferencias de capital a instituciones públicas de la seguridad social</v>
          </cell>
        </row>
        <row r="1190">
          <cell r="L1190" t="str">
            <v>2.5.2.3.01 Transferencias de capital a instituciones públicas de la seguridad social para proyectos de inversión</v>
          </cell>
        </row>
        <row r="1191">
          <cell r="L1191" t="str">
            <v>2.5.2.3.02 Otras transferencias de capital instituciones públicas de la seguridad social</v>
          </cell>
        </row>
        <row r="1192">
          <cell r="L1192" t="str">
            <v>2.5.3 TRANSFERENCIAS DE CAPITAL A GOBIERNOS GENERALES LOCALES</v>
          </cell>
        </row>
        <row r="1193">
          <cell r="L1193" t="str">
            <v>2.5.3.1 Transferencias de capital a gobiernos centrales municipales</v>
          </cell>
        </row>
        <row r="1194">
          <cell r="L1194" t="str">
            <v>2.5.3.1.01 Transferencias de capital a gobiernos centrales municipales para proyectos de inversión</v>
          </cell>
        </row>
        <row r="1195">
          <cell r="L1195" t="str">
            <v>2.5.3.1.02 Otras transferencias de capital a gobiernos centrales municipales</v>
          </cell>
        </row>
        <row r="1196">
          <cell r="L1196" t="str">
            <v>2.5.3.2 Transferencias de capital a instituciones descentralizadas municipales</v>
          </cell>
        </row>
        <row r="1197">
          <cell r="L1197" t="str">
            <v>2.5.3.2.01 Transferencias de capital a instituciones descentralizadas municipales para proyectos de inversión</v>
          </cell>
        </row>
        <row r="1198">
          <cell r="L1198" t="str">
            <v>2.5.3.2.02 Otras transferencias de capital a instituciones descentralizadas municipales</v>
          </cell>
        </row>
        <row r="1199">
          <cell r="L1199" t="str">
            <v>2.5.4 TRANSFERENCIAS DE CAPITAL  A EMPRESAS PÚBLICAS NO FINANCIERAS</v>
          </cell>
        </row>
        <row r="1200">
          <cell r="L1200" t="str">
            <v>2.5.4.1 Transferencias de capital a empresas públicas no financieras nacionales</v>
          </cell>
        </row>
        <row r="1201">
          <cell r="L1201" t="str">
            <v>2.5.4.1.01 Transferencias de capital a empresas públicas no financieras nacionales para proyectos de inversión</v>
          </cell>
        </row>
        <row r="1202">
          <cell r="L1202" t="str">
            <v>2.5.4.1.02 Otras transferencias de capital a empresas públicas no financieras nacionales</v>
          </cell>
        </row>
        <row r="1203">
          <cell r="L1203" t="str">
            <v>2.5.4.2 Transferencias de capital a empresas públicas no financieras municipales</v>
          </cell>
        </row>
        <row r="1204">
          <cell r="L1204" t="str">
            <v>2.5.4.2.01 Transferencias de capital a empresas públicas no financieras municipales para proyectos de inversión</v>
          </cell>
        </row>
        <row r="1205">
          <cell r="L1205" t="str">
            <v>2.5.4.2.02 Otras transferencias de capital a empresas públicas no financieras municipales</v>
          </cell>
        </row>
        <row r="1206">
          <cell r="L1206" t="str">
            <v>2.5.5 TRANSFERENCIAS DE CAPITAL A INSTITUCIONES PÚBLICAS FINANCIERAS</v>
          </cell>
        </row>
        <row r="1207">
          <cell r="L1207" t="str">
            <v>2.5.5.1 Transferencias de capital a instituciones públicas financieras no monetarias</v>
          </cell>
        </row>
        <row r="1208">
          <cell r="L1208" t="str">
            <v>2.5.5.1.01 Transferencias de capital a instituciones públicas financieras no monetarias  para proyectos de inversión</v>
          </cell>
        </row>
        <row r="1209">
          <cell r="L1209" t="str">
            <v>2.5.5.1.02 Otras transferencias de capital a instituciones públicas financieras no monetarias</v>
          </cell>
        </row>
        <row r="1210">
          <cell r="L1210" t="str">
            <v>2.5.5.2 Transferencias de capital a instituciones públicas financieras monetarias</v>
          </cell>
        </row>
        <row r="1211">
          <cell r="L1211" t="str">
            <v>2.5.5.2.01 Transferencias de capital a instituciones públicas financieras monetarias  para proyectos de inversión</v>
          </cell>
        </row>
        <row r="1212">
          <cell r="L1212" t="str">
            <v>2.5.5.2.02 Otras transferencias de capital a instituciones públicas financieras monetarias</v>
          </cell>
        </row>
        <row r="1213">
          <cell r="L1213" t="str">
            <v>2.5.6 TRANSFERENCIAS DE CAPITAL AL SECTOR EXTERNO</v>
          </cell>
        </row>
        <row r="1214">
          <cell r="L1214" t="str">
            <v>2.5.6.1 Transferencias de capital a gobiernos extranjeros</v>
          </cell>
        </row>
        <row r="1215">
          <cell r="L1215" t="str">
            <v>2.5.6.1.01 Transferencias  de capital a Gobiernos Extranjeros</v>
          </cell>
        </row>
        <row r="1216">
          <cell r="L1216" t="str">
            <v>2.5.6.2 Transferencias de capital a organismos internacionales</v>
          </cell>
        </row>
        <row r="1217">
          <cell r="L1217" t="str">
            <v>2.5.6.2.01 Transferencias  de capital a Organismos Internacionales</v>
          </cell>
        </row>
        <row r="1218">
          <cell r="L1218" t="str">
            <v>2.5.6.3 Transferencias de capital al sector privado externo</v>
          </cell>
        </row>
        <row r="1219">
          <cell r="L1219" t="str">
            <v>2.5.6.3.01 Transferencias de capital al Sector Privado Externo</v>
          </cell>
        </row>
        <row r="1220">
          <cell r="L1220" t="str">
            <v>2.5.9 TRANSFERENCIAS DE CAPITAL A OTRAS INSTITUCIONES PÚBLICAS</v>
          </cell>
        </row>
        <row r="1221">
          <cell r="L1221" t="str">
            <v>2.5.9.1 Transferencias de capital a otras instituciones públicas</v>
          </cell>
        </row>
        <row r="1222">
          <cell r="L1222" t="str">
            <v>2.5.9.1.01 Transferencias de Capital destinada a otras Instituciones Públicas</v>
          </cell>
        </row>
        <row r="1223">
          <cell r="L1223" t="str">
            <v>2.5.9.2 Transferencia de capital para bienes de reposición de activos</v>
          </cell>
        </row>
        <row r="1224">
          <cell r="L1224" t="str">
            <v>2.5.9.2.01 Transferencia de Capital para Bienes de reposición de activos</v>
          </cell>
        </row>
        <row r="1225">
          <cell r="L1225" t="str">
            <v>2.5.9.3 Transferencia de capital para inversión en proyectos</v>
          </cell>
        </row>
        <row r="1226">
          <cell r="L1226" t="str">
            <v>2.5.9.3.01 Transferencia de Capital para Inversión en proyectos</v>
          </cell>
        </row>
        <row r="1227">
          <cell r="L1227" t="str">
            <v>2.6 BIENES MUEBLES, INMUEBLES E INTANGIBLES</v>
          </cell>
        </row>
        <row r="1228">
          <cell r="L1228" t="str">
            <v>2.6.1 MOBILIARIO Y EQUIPO</v>
          </cell>
        </row>
        <row r="1229">
          <cell r="L1229" t="str">
            <v>2.6.1.1 Muebles de oficina y estantería</v>
          </cell>
        </row>
        <row r="1230">
          <cell r="L1230" t="str">
            <v>2.6.1.1.01 Muebles de oficina y estantería</v>
          </cell>
        </row>
        <row r="1231">
          <cell r="L1231" t="str">
            <v>2.6.1.2 Muebles de alojamiento</v>
          </cell>
        </row>
        <row r="1232">
          <cell r="L1232" t="str">
            <v>2.6.1.2.01 Muebles de alojamiento, excepto de oficina y estantería</v>
          </cell>
        </row>
        <row r="1233">
          <cell r="L1233" t="str">
            <v>2.6.1.3 Equipos de cómputo</v>
          </cell>
        </row>
        <row r="1234">
          <cell r="L1234" t="str">
            <v>2.6.1.3.01 Equipo computacional</v>
          </cell>
        </row>
        <row r="1235">
          <cell r="L1235" t="str">
            <v>2.6.1.4 Electrodomésticos</v>
          </cell>
        </row>
        <row r="1236">
          <cell r="L1236" t="str">
            <v>2.6.1.4.01 Electrodomésticos</v>
          </cell>
        </row>
        <row r="1237">
          <cell r="L1237" t="str">
            <v>2.6.1.9 Otros mobiliarios y equipos no identificados precedentemente</v>
          </cell>
        </row>
        <row r="1238">
          <cell r="L1238" t="str">
            <v>2.6.1.9.01 Otros Mobiliarios y Equipos no Identificados Precedentemente</v>
          </cell>
        </row>
        <row r="1239">
          <cell r="L1239" t="str">
            <v>2.6.2 MOBILIARIO Y EQUIPO EDUCACIONAL Y RECREATIVO</v>
          </cell>
        </row>
        <row r="1240">
          <cell r="L1240" t="str">
            <v>2.6.2.1 Equipos y aparatos audiovisuales</v>
          </cell>
        </row>
        <row r="1241">
          <cell r="L1241" t="str">
            <v>2.6.2.1.01 Equipos y Aparatos Audiovisuales</v>
          </cell>
        </row>
        <row r="1242">
          <cell r="L1242" t="str">
            <v>2.6.2.2 Aparatos deportivos</v>
          </cell>
        </row>
        <row r="1243">
          <cell r="L1243" t="str">
            <v>2.6.2.2.01 Aparatos deportivos</v>
          </cell>
        </row>
        <row r="1244">
          <cell r="L1244" t="str">
            <v>2.6.2.3 Cámaras fotográficas y de video</v>
          </cell>
        </row>
        <row r="1245">
          <cell r="L1245" t="str">
            <v>2.6.2.3.01 Cámaras fotográficas y de video</v>
          </cell>
        </row>
        <row r="1246">
          <cell r="L1246" t="str">
            <v>2.6.2.4 Equipos  recreativos</v>
          </cell>
        </row>
        <row r="1247">
          <cell r="L1247" t="str">
            <v>2.6.2.4.01 Otros mobiliario y equipo educacional y recreativo</v>
          </cell>
        </row>
        <row r="1248">
          <cell r="L1248" t="str">
            <v>2.6.3 EQUIPO E INSTRUMENTAL, CIENTÍFICO Y LABORATORIO</v>
          </cell>
        </row>
        <row r="1249">
          <cell r="L1249" t="str">
            <v>2.6.3.1 Equipo médico y de laboratorio</v>
          </cell>
        </row>
        <row r="1250">
          <cell r="L1250" t="str">
            <v>2.6.3.1.01 Equipo médico y de laboratorio</v>
          </cell>
        </row>
        <row r="1251">
          <cell r="L1251" t="str">
            <v>2.6.3.2 Instrumental médico y de laboratorio</v>
          </cell>
        </row>
        <row r="1252">
          <cell r="L1252" t="str">
            <v>2.6.3.2.01 Instrumental médico y de laboratorio</v>
          </cell>
        </row>
        <row r="1253">
          <cell r="L1253" t="str">
            <v>2.6.3.3 Equipo veterinario</v>
          </cell>
        </row>
        <row r="1254">
          <cell r="L1254" t="str">
            <v>2.6.3.3.01 Equipo veterinario</v>
          </cell>
        </row>
        <row r="1255">
          <cell r="L1255" t="str">
            <v>2.6.3.4 Equipo meteorológico y sismológico</v>
          </cell>
        </row>
        <row r="1256">
          <cell r="L1256" t="str">
            <v>2.6.3.4.01 Equipo Meteriológico y sismológico</v>
          </cell>
        </row>
        <row r="1257">
          <cell r="L1257" t="str">
            <v>2.6.4 VEHÍCULOS Y EQUIPO DE TRANSPORTE, TRACCIÓN Y ELEVACIÓN</v>
          </cell>
        </row>
        <row r="1258">
          <cell r="L1258" t="str">
            <v>2.6.4.1 Automóviles y camiones</v>
          </cell>
        </row>
        <row r="1259">
          <cell r="L1259" t="str">
            <v>2.6.4.1.01 Automóviles y camiones</v>
          </cell>
        </row>
        <row r="1260">
          <cell r="L1260" t="str">
            <v>2.6.4.2 Carrocerías y remolques</v>
          </cell>
        </row>
        <row r="1261">
          <cell r="L1261" t="str">
            <v>2.6.4.2.01 Carrocerías y remolques</v>
          </cell>
        </row>
        <row r="1262">
          <cell r="L1262" t="str">
            <v>2.6.4.3 Equipo aeronáutico</v>
          </cell>
        </row>
        <row r="1263">
          <cell r="L1263" t="str">
            <v>2.6.4.3.01 Equipo aeronaútico</v>
          </cell>
        </row>
        <row r="1264">
          <cell r="L1264" t="str">
            <v>2.6.4.4 Equipo ferroviario</v>
          </cell>
        </row>
        <row r="1265">
          <cell r="L1265" t="str">
            <v>2.6.4.4.01 Equipo ferroviario</v>
          </cell>
        </row>
        <row r="1266">
          <cell r="L1266" t="str">
            <v>2.6.4.5 Embarcaciones</v>
          </cell>
        </row>
        <row r="1267">
          <cell r="L1267" t="str">
            <v>2.6.4.5.01 Embarcaciones</v>
          </cell>
        </row>
        <row r="1268">
          <cell r="L1268" t="str">
            <v>2.6.4.6 Equipo de tracción</v>
          </cell>
        </row>
        <row r="1269">
          <cell r="L1269" t="str">
            <v>2.6.4.6.01 Equipo de tracción</v>
          </cell>
        </row>
        <row r="1270">
          <cell r="L1270" t="str">
            <v>2.6.4.7 Equipo de elevación</v>
          </cell>
        </row>
        <row r="1271">
          <cell r="L1271" t="str">
            <v>2.6.4.7.01 Equipo de elevación</v>
          </cell>
        </row>
        <row r="1272">
          <cell r="L1272" t="str">
            <v>2.6.4.8 Otros equipos de transporte</v>
          </cell>
        </row>
        <row r="1273">
          <cell r="L1273" t="str">
            <v>2.6.4.8.01 Otros equipos de transporte</v>
          </cell>
        </row>
        <row r="1274">
          <cell r="L1274" t="str">
            <v>2.6.5 MAQUINARIA, OTROS EQUIPOS Y HERRAMIENTAS</v>
          </cell>
        </row>
        <row r="1275">
          <cell r="L1275" t="str">
            <v>2.6.5.1 Maquinaria y equipo agropecuario</v>
          </cell>
        </row>
        <row r="1276">
          <cell r="L1276" t="str">
            <v>2.6.5.1.01 Maquinaria y equipo agropecuario</v>
          </cell>
        </row>
        <row r="1277">
          <cell r="L1277" t="str">
            <v>2.6.5.2 Maquinaria y equipo industrial</v>
          </cell>
        </row>
        <row r="1278">
          <cell r="L1278" t="str">
            <v>2.6.5.2.01 Maquinaria y equipo industrial</v>
          </cell>
        </row>
        <row r="1279">
          <cell r="L1279" t="str">
            <v>2.6.5.3 Maquinaria y equipo de construcción</v>
          </cell>
        </row>
        <row r="1280">
          <cell r="L1280" t="str">
            <v>2.6.5.3.01 Maquinaria y equipo de construcción</v>
          </cell>
        </row>
        <row r="1281">
          <cell r="L1281" t="str">
            <v>2.6.5.4 Sistemas de aire acondicionado, calefacción y refrigeración industrial y comercial</v>
          </cell>
        </row>
        <row r="1282">
          <cell r="L1282" t="str">
            <v>2.6.5.4.01 Sistemas de aire acondicionado, calefacción y refrigeración industrial y comercial</v>
          </cell>
        </row>
        <row r="1283">
          <cell r="L1283" t="str">
            <v>2.6.5.5 Equipo de comunicación, telecomunicaciones y señalamiento</v>
          </cell>
        </row>
        <row r="1284">
          <cell r="L1284" t="str">
            <v>2.6.5.5.01 Equipo de comunicación, telecomunicaciones y señalamiento</v>
          </cell>
        </row>
        <row r="1285">
          <cell r="L1285" t="str">
            <v>2.6.5.6 Equipo de generación eléctrica, aparatos y accesorios eléctricos</v>
          </cell>
        </row>
        <row r="1286">
          <cell r="L1286" t="str">
            <v>2.6.5.6.01 Equipo de generación eléctrica, aparatos y accesorios eléctricos</v>
          </cell>
        </row>
        <row r="1287">
          <cell r="L1287" t="str">
            <v>2.6.5.7 Herramientas y máquinas-herramientas</v>
          </cell>
        </row>
        <row r="1288">
          <cell r="L1288" t="str">
            <v>2.6.5.7.01 Herramientas y máquinas-herramientas</v>
          </cell>
        </row>
        <row r="1289">
          <cell r="L1289" t="str">
            <v>2.6.5.8 Otros equipos</v>
          </cell>
        </row>
        <row r="1290">
          <cell r="L1290" t="str">
            <v>2.6.5.8.01 Otros equipos</v>
          </cell>
        </row>
        <row r="1291">
          <cell r="L1291" t="str">
            <v>2.6.6 EQUIPOS DE DEFENSA Y SEGURIDAD</v>
          </cell>
        </row>
        <row r="1292">
          <cell r="L1292" t="str">
            <v>2.6.6.1 Equipos de defensa</v>
          </cell>
        </row>
        <row r="1293">
          <cell r="L1293" t="str">
            <v>2.6.6.1.01 Equipos de defensa</v>
          </cell>
        </row>
        <row r="1294">
          <cell r="L1294" t="str">
            <v>2.6.6.2 Equipos de seguridad</v>
          </cell>
        </row>
        <row r="1295">
          <cell r="L1295" t="str">
            <v>2.6.6.2.01 Equipos de seguridad</v>
          </cell>
        </row>
        <row r="1296">
          <cell r="L1296" t="str">
            <v>2.6.7 ACTIVOS BIÓLOGICOS CULTIVABLES</v>
          </cell>
        </row>
        <row r="1297">
          <cell r="L1297" t="str">
            <v>2.6.7.1 Bovinos</v>
          </cell>
        </row>
        <row r="1298">
          <cell r="L1298" t="str">
            <v>2.6.7.1.01 Bovinos</v>
          </cell>
        </row>
        <row r="1299">
          <cell r="L1299" t="str">
            <v>2.6.7.2 Porcinos</v>
          </cell>
        </row>
        <row r="1300">
          <cell r="L1300" t="str">
            <v>2.6.7.2.01 Porcinos</v>
          </cell>
        </row>
        <row r="1301">
          <cell r="L1301" t="str">
            <v>2.6.7.3 Aves</v>
          </cell>
        </row>
        <row r="1302">
          <cell r="L1302" t="str">
            <v>2.6.7.3.01 Aves</v>
          </cell>
        </row>
        <row r="1303">
          <cell r="L1303" t="str">
            <v>2.6.7.4 Ovinos y caprinos</v>
          </cell>
        </row>
        <row r="1304">
          <cell r="L1304" t="str">
            <v>2.6.7.4.01 Ovinos y caprinos</v>
          </cell>
        </row>
        <row r="1305">
          <cell r="L1305" t="str">
            <v>2.6.7.5 Peces y acuicultura</v>
          </cell>
        </row>
        <row r="1306">
          <cell r="L1306" t="str">
            <v>2.6.7.5.01 Peces y acuicultura</v>
          </cell>
        </row>
        <row r="1307">
          <cell r="L1307" t="str">
            <v>2.6.7.6 Equinos</v>
          </cell>
        </row>
        <row r="1308">
          <cell r="L1308" t="str">
            <v>2.6.7.6.01 Equinos</v>
          </cell>
        </row>
        <row r="1309">
          <cell r="L1309" t="str">
            <v>2.6.7.7 Especies menores y de zoológico</v>
          </cell>
        </row>
        <row r="1310">
          <cell r="L1310" t="str">
            <v>2.6.7.7.01 Especies menores y de zoológico</v>
          </cell>
        </row>
        <row r="1311">
          <cell r="L1311" t="str">
            <v>2.6.7.8 Otros animales que generan producción recurrente</v>
          </cell>
        </row>
        <row r="1312">
          <cell r="L1312" t="str">
            <v>2.6.7.8.01 Otros animales que generan producción recurrente</v>
          </cell>
        </row>
        <row r="1313">
          <cell r="L1313" t="str">
            <v>2.6.7.9 Árboles, cultivos y plantas que generan productos recurrentes</v>
          </cell>
        </row>
        <row r="1314">
          <cell r="L1314" t="str">
            <v>2.6.7.9.01 Árboles, cultivos y plantas que generan productos recurrentes</v>
          </cell>
        </row>
        <row r="1315">
          <cell r="L1315" t="str">
            <v>2.6.8 BIENES INTANGIBLES</v>
          </cell>
        </row>
        <row r="1316">
          <cell r="L1316" t="str">
            <v>2.6.8.1 Investigación y desarrollo</v>
          </cell>
        </row>
        <row r="1317">
          <cell r="L1317" t="str">
            <v>2.6.8.1.01 Investigación y desarrollo</v>
          </cell>
        </row>
        <row r="1318">
          <cell r="L1318" t="str">
            <v>2.6.8.2 Exploración y evaluación minera</v>
          </cell>
        </row>
        <row r="1319">
          <cell r="L1319" t="str">
            <v>2.6.8.2.01 Exploración y evaluación minera</v>
          </cell>
        </row>
        <row r="1320">
          <cell r="L1320" t="str">
            <v>2.6.8.3 Programas de informática y base de datos</v>
          </cell>
        </row>
        <row r="1321">
          <cell r="L1321" t="str">
            <v>2.6.8.3.01 Programas de informática</v>
          </cell>
        </row>
        <row r="1322">
          <cell r="L1322" t="str">
            <v>2.6.8.3.02 Base de datos</v>
          </cell>
        </row>
        <row r="1323">
          <cell r="L1323" t="str">
            <v>2.6.8.4 Originales para esparcimiento, literarios o artísticos</v>
          </cell>
        </row>
        <row r="1324">
          <cell r="L1324" t="str">
            <v>2.6.8.4.01 Originales para esparcimiento, literarios o artísticos</v>
          </cell>
        </row>
        <row r="1325">
          <cell r="L1325" t="str">
            <v>2.6.8.5 Estudios de preinversión</v>
          </cell>
        </row>
        <row r="1326">
          <cell r="L1326" t="str">
            <v>2.6.8.5.01 Estudios de preinversión</v>
          </cell>
        </row>
        <row r="1327">
          <cell r="L1327" t="str">
            <v>2.6.8.6 Marcas y patentes</v>
          </cell>
        </row>
        <row r="1328">
          <cell r="L1328" t="str">
            <v>2.6.8.6.01 Marcas y patentes</v>
          </cell>
        </row>
        <row r="1329">
          <cell r="L1329" t="str">
            <v>2.6.8.7 Concesiones</v>
          </cell>
        </row>
        <row r="1330">
          <cell r="L1330" t="str">
            <v>2.6.8.7.01 Concesiones</v>
          </cell>
        </row>
        <row r="1331">
          <cell r="L1331" t="str">
            <v>2.6.8.8 Licencias informáticas e intelectuales, industriales y comerciales</v>
          </cell>
        </row>
        <row r="1332">
          <cell r="L1332" t="str">
            <v>2.6.8.8.01 Informáticas</v>
          </cell>
        </row>
        <row r="1333">
          <cell r="L1333" t="str">
            <v>2.6.8.8.02 Intelectuales</v>
          </cell>
        </row>
        <row r="1334">
          <cell r="L1334" t="str">
            <v>2.6.8.8.03 Industriales</v>
          </cell>
        </row>
        <row r="1335">
          <cell r="L1335" t="str">
            <v>2.6.8.8.04 Comerciales</v>
          </cell>
        </row>
        <row r="1336">
          <cell r="L1336" t="str">
            <v>2.6.8.9 Otros activos intangibles</v>
          </cell>
        </row>
        <row r="1337">
          <cell r="L1337" t="str">
            <v>2.6.8.9.01 Otros activos intangibles</v>
          </cell>
        </row>
        <row r="1338">
          <cell r="L1338" t="str">
            <v>2.6.9 EDIFICIOS, ESTRUCTURAS, TIERRAS, TERRENOS Y OBJETOS DE VALOR</v>
          </cell>
        </row>
        <row r="1339">
          <cell r="L1339" t="str">
            <v>2.6.9.1 Edificios residenciales (viviendas)</v>
          </cell>
        </row>
        <row r="1340">
          <cell r="L1340" t="str">
            <v>2.6.9.1.01 Edificios residenciales (viviendas)</v>
          </cell>
        </row>
        <row r="1341">
          <cell r="L1341" t="str">
            <v>2.6.9.2 Edificios no residenciales</v>
          </cell>
        </row>
        <row r="1342">
          <cell r="L1342" t="str">
            <v>2.6.9.2.01 Edificios no residenciales</v>
          </cell>
        </row>
        <row r="1343">
          <cell r="L1343" t="str">
            <v>2.6.9.3 Terrenos urbanos</v>
          </cell>
        </row>
        <row r="1344">
          <cell r="L1344" t="str">
            <v>2.6.9.3.01 Terrenos urbanos sin mejoras</v>
          </cell>
        </row>
        <row r="1345">
          <cell r="L1345" t="str">
            <v>2.6.9.3.02 Terrenos urbanos con mejoras</v>
          </cell>
        </row>
        <row r="1346">
          <cell r="L1346" t="str">
            <v>2.6.9.3.03 Terrenos urbanos con edificaciones</v>
          </cell>
        </row>
        <row r="1347">
          <cell r="L1347" t="str">
            <v>2.6.9.3.04 Terrenos urbanos  para cementerios</v>
          </cell>
        </row>
        <row r="1348">
          <cell r="L1348" t="str">
            <v>2.6.9.4 Tierras rurales</v>
          </cell>
        </row>
        <row r="1349">
          <cell r="L1349" t="str">
            <v>2.6.9.4.01 Tierras rurales sin mejoras</v>
          </cell>
        </row>
        <row r="1350">
          <cell r="L1350" t="str">
            <v>2.6.9.4.02 Tierras rurales con mejoras</v>
          </cell>
        </row>
        <row r="1351">
          <cell r="L1351" t="str">
            <v>2.6.9.4.03 Tierras con edificaciones</v>
          </cell>
        </row>
        <row r="1352">
          <cell r="L1352" t="str">
            <v>2.6.9.5 Objetos de valor</v>
          </cell>
        </row>
        <row r="1353">
          <cell r="L1353" t="str">
            <v>2.6.9.5.01 Metales y piedras preciosas</v>
          </cell>
        </row>
        <row r="1354">
          <cell r="L1354" t="str">
            <v>2.6.9.5.02 Antigüedades, bienes artísticos y otros objetos de arte</v>
          </cell>
        </row>
        <row r="1355">
          <cell r="L1355" t="str">
            <v>2.6.9.5.03 Objetos del patrimonio cultural</v>
          </cell>
        </row>
        <row r="1356">
          <cell r="L1356" t="str">
            <v>2.6.9.9 Otras estructuras y objetos de valor</v>
          </cell>
        </row>
        <row r="1357">
          <cell r="L1357" t="str">
            <v>2.6.9.9.01 Otras estructuras y objetos de valor</v>
          </cell>
        </row>
        <row r="1358">
          <cell r="L1358" t="str">
            <v>2.7 OBRAS</v>
          </cell>
        </row>
        <row r="1359">
          <cell r="L1359" t="str">
            <v>2.7.1 OBRAS EN EDIFICACIONES</v>
          </cell>
        </row>
        <row r="1360">
          <cell r="L1360" t="str">
            <v>2.7.1.1 Obras para edificación residencial (viviendas)</v>
          </cell>
        </row>
        <row r="1361">
          <cell r="L1361" t="str">
            <v>2.7.1.1.01 Obras para edificación residencial (viviendas)</v>
          </cell>
        </row>
        <row r="1362">
          <cell r="L1362" t="str">
            <v>2.7.1.2 Obras para edificación no residencial</v>
          </cell>
        </row>
        <row r="1363">
          <cell r="L1363" t="str">
            <v>2.7.1.2.01 Obras para edificación no residencial</v>
          </cell>
        </row>
        <row r="1364">
          <cell r="L1364" t="str">
            <v>2.7.1.3 Obras para edificación de otras estructuras</v>
          </cell>
        </row>
        <row r="1365">
          <cell r="L1365" t="str">
            <v>2.7.1.3.01 Obras para edificación de otras estructuras</v>
          </cell>
        </row>
        <row r="1366">
          <cell r="L1366" t="str">
            <v>2.7.1.4 Mejoras de tierras y terrenos</v>
          </cell>
        </row>
        <row r="1367">
          <cell r="L1367" t="str">
            <v>2.7.1.4.01 Mejoras de tierras y terrenos</v>
          </cell>
        </row>
        <row r="1368">
          <cell r="L1368" t="str">
            <v>2.7.1.5 Supervisión e inspección de obras en edificaciones</v>
          </cell>
        </row>
        <row r="1369">
          <cell r="L1369" t="str">
            <v>2.7.1.5.01 Supervisión e inspección de obras en edificaciones</v>
          </cell>
        </row>
        <row r="1370">
          <cell r="L1370" t="str">
            <v>2.7.2 INFRAESTRUCTURA</v>
          </cell>
        </row>
        <row r="1371">
          <cell r="L1371" t="str">
            <v>2.7.2.1 Obras hidráulicas y sanitarias</v>
          </cell>
        </row>
        <row r="1372">
          <cell r="L1372" t="str">
            <v>2.7.2.1.01 Obras hidraúlicas y sanitarias</v>
          </cell>
        </row>
        <row r="1373">
          <cell r="L1373" t="str">
            <v>2.7.2.2 Obras de energía</v>
          </cell>
        </row>
        <row r="1374">
          <cell r="L1374" t="str">
            <v>2.7.2.2.01 Obras de energía</v>
          </cell>
        </row>
        <row r="1375">
          <cell r="L1375" t="str">
            <v>2.7.2.3 Obras de telecomunicaciones</v>
          </cell>
        </row>
        <row r="1376">
          <cell r="L1376" t="str">
            <v>2.7.2.3.01 Obras de telecomunicaciones</v>
          </cell>
        </row>
        <row r="1377">
          <cell r="L1377" t="str">
            <v>2.7.2.4 Infraestructura terrestre y obras anexas</v>
          </cell>
        </row>
        <row r="1378">
          <cell r="L1378" t="str">
            <v>2.7.2.4.01 Infraestructura terrestre y obras anexas</v>
          </cell>
        </row>
        <row r="1379">
          <cell r="L1379" t="str">
            <v>2.7.2.4.02 Supervisión de infraestructura terrestre y obras anexas</v>
          </cell>
        </row>
        <row r="1380">
          <cell r="L1380" t="str">
            <v>2.7.2.5 Infraestructura marítima y aérea</v>
          </cell>
        </row>
        <row r="1381">
          <cell r="L1381" t="str">
            <v>2.7.2.5.01 Infraestructura marítima y aérea</v>
          </cell>
        </row>
        <row r="1382">
          <cell r="L1382" t="str">
            <v>2.7.2.6 Infraestructura y plantaciones agrícolas</v>
          </cell>
        </row>
        <row r="1383">
          <cell r="L1383" t="str">
            <v>2.7.2.6.01 Infraestructura y plantaciones agrícolas</v>
          </cell>
        </row>
        <row r="1384">
          <cell r="L1384" t="str">
            <v>2.7.2.7 Obras urbanísticas</v>
          </cell>
        </row>
        <row r="1385">
          <cell r="L1385" t="str">
            <v>2.7.2.7.01 Obras urbanísticas</v>
          </cell>
        </row>
        <row r="1386">
          <cell r="L1386" t="str">
            <v>2.7.2.8 Obras en cementerios</v>
          </cell>
        </row>
        <row r="1387">
          <cell r="L1387" t="str">
            <v>2.7.2.8.01 Obras en cementerios</v>
          </cell>
        </row>
        <row r="1388">
          <cell r="L1388" t="str">
            <v>2.7.2.9 Obras en plantas industriales, hidrocarburos y minas</v>
          </cell>
        </row>
        <row r="1389">
          <cell r="L1389" t="str">
            <v>2.7.2.9.01 Obras en plantas industriales, hidrocarburos y minas</v>
          </cell>
        </row>
        <row r="1390">
          <cell r="L1390" t="str">
            <v>2.7.3 CONSTRUCCIONES EN BIENES CONCESIONADOS</v>
          </cell>
        </row>
        <row r="1391">
          <cell r="L1391" t="str">
            <v>2.7.3.1 Construcciones en bienes de uso público concesionados</v>
          </cell>
        </row>
        <row r="1392">
          <cell r="L1392" t="str">
            <v>2.7.3.1.01 Construcciones en bienes de uso público concesionados</v>
          </cell>
        </row>
        <row r="1393">
          <cell r="L1393" t="str">
            <v>2.7.3.2 Construcciones en bienes de uso privado concesionados</v>
          </cell>
        </row>
        <row r="1394">
          <cell r="L1394" t="str">
            <v>2.7.3.2.01 Construcciones en bienes de uso privado concesionados</v>
          </cell>
        </row>
        <row r="1395">
          <cell r="L1395" t="str">
            <v>2.7.4 GASTOS QUE SE ASIGNARÁN DURANTE EL EJERCICIO PARA INVERSIÓN (ART. 32 Y 33 LEY 423-06)</v>
          </cell>
        </row>
        <row r="1396">
          <cell r="L1396" t="str">
            <v>2.7.4.1 5 % que se asignará durante el ejercicio para inversión</v>
          </cell>
        </row>
        <row r="1397">
          <cell r="L1397" t="str">
            <v>2.7.4.1.01 Del 5% a ser asignados durante el ejercicio para inversión</v>
          </cell>
        </row>
        <row r="1398">
          <cell r="L1398" t="str">
            <v>2.7.4.2 1 % que se asignará durante el ejercicio para inversión por calamidad pública</v>
          </cell>
        </row>
        <row r="1399">
          <cell r="L1399" t="str">
            <v>2.7.4.2.01 Del 1% a ser asignados durante el ejercicio para inversión por calamidad pública</v>
          </cell>
        </row>
        <row r="1400">
          <cell r="L1400" t="str">
            <v>2.8 ADQUISICION DE ACTIVOS FINANCIEROS CON FINES DE POLÍTICA</v>
          </cell>
        </row>
        <row r="1401">
          <cell r="L1401" t="str">
            <v>2.8.1 CONCESIÓN DE PRESTAMOS</v>
          </cell>
        </row>
        <row r="1402">
          <cell r="L1402" t="str">
            <v>2.8.1.1 Concesión de préstamos al sector privado</v>
          </cell>
        </row>
        <row r="1403">
          <cell r="L1403" t="str">
            <v>2.8.1.1.01 Concesión de préstamos de empresas privadas internas</v>
          </cell>
        </row>
        <row r="1404">
          <cell r="L1404" t="str">
            <v>2.8.1.1.02 Concesión de préstamos de empresas privadas externas</v>
          </cell>
        </row>
        <row r="1405">
          <cell r="L1405" t="str">
            <v>2.8.1.1.03 Concesión de préstamos a instituciones financieras  privadas internas</v>
          </cell>
        </row>
        <row r="1406">
          <cell r="L1406" t="str">
            <v>2.8.1.1.04 Concesión de préstamos a instituciones financieras privadas externas</v>
          </cell>
        </row>
        <row r="1407">
          <cell r="L1407" t="str">
            <v>2.8.1.2 Concesión de préstamos al sector público</v>
          </cell>
        </row>
        <row r="1408">
          <cell r="L1408" t="str">
            <v>2.8.1.2.01 Concesión de préstamos al gobierno central</v>
          </cell>
        </row>
        <row r="1409">
          <cell r="L1409" t="str">
            <v>2.8.1.2.02 Concesión de préstamos a instituciones descentralizadas autónomas no empresariales y no financieras</v>
          </cell>
        </row>
        <row r="1410">
          <cell r="L1410" t="str">
            <v>2.8.1.2.03 Concesión de préstamos a instituciones de seguridad social</v>
          </cell>
        </row>
        <row r="1411">
          <cell r="L1411" t="str">
            <v>2.8.1.2.04 Concesión de préstamos a municipios</v>
          </cell>
        </row>
        <row r="1412">
          <cell r="L1412" t="str">
            <v>2.8.1.2.05 Concesión de préstamos a empresas públicas no financieras</v>
          </cell>
        </row>
        <row r="1413">
          <cell r="L1413" t="str">
            <v>2.8.1.2.06 Concesión de préstamos a instituciones públicas financieras no monetarias</v>
          </cell>
        </row>
        <row r="1414">
          <cell r="L1414" t="str">
            <v>2.8.1.2.07 Concesión de préstamos a instituciones públicas financieras monetarias</v>
          </cell>
        </row>
        <row r="1415">
          <cell r="L1415" t="str">
            <v>2.8.1.3 Concesión de préstamos de organismos e instituciones internacionales</v>
          </cell>
        </row>
        <row r="1416">
          <cell r="L1416" t="str">
            <v>2.8.1.3.01 Concesión de préstamos al Sector Externo</v>
          </cell>
        </row>
        <row r="1417">
          <cell r="L1417" t="str">
            <v>2.8.2 ADQUISICIÓN DE TÍTULOS VALORES REPRESENTATIVOS DE DEUDA</v>
          </cell>
        </row>
        <row r="1418">
          <cell r="L1418" t="str">
            <v>2.8.2.1 Títulos y valores de deuda del sector privado</v>
          </cell>
        </row>
        <row r="1419">
          <cell r="L1419" t="str">
            <v>2.8.2.1.01 Adquisición de valores representativos de deuda de empresas privadas internas</v>
          </cell>
        </row>
        <row r="1420">
          <cell r="L1420" t="str">
            <v>2.8.2.1.02 Adquisición de valores representativos de deuda de empresas privadas externas</v>
          </cell>
        </row>
        <row r="1421">
          <cell r="L1421" t="str">
            <v>2.8.2.2 Títulos y valores de deuda del sector público</v>
          </cell>
        </row>
        <row r="1422">
          <cell r="L1422" t="str">
            <v>2.8.2.2.01 Títulos y valores representativos de deuda de empresas públicas no financieras (EPNF)</v>
          </cell>
        </row>
        <row r="1423">
          <cell r="L1423" t="str">
            <v>2.8.2.2.02 Títulos y valores representativos de deuda de instituciones públicas financieras no monetarias (IPFNM)</v>
          </cell>
        </row>
        <row r="1424">
          <cell r="L1424" t="str">
            <v>2.8.2.2.03 Títulos y valores representativos de deuda de instituciones públicas financieras monetarias (IPFM)</v>
          </cell>
        </row>
        <row r="1425">
          <cell r="L1425" t="str">
            <v>2.8.2.3 Títulos y valores representativos de deuda del sector externo</v>
          </cell>
        </row>
        <row r="1426">
          <cell r="L1426" t="str">
            <v>2.8.2.3.01 Títulos valores representativos de deuda del Sector Externo</v>
          </cell>
        </row>
        <row r="1427">
          <cell r="L1427" t="str">
            <v>2.8.3 COMPRA DE ACCIONES Y PARTICIPACIONES DE CAPITAL</v>
          </cell>
        </row>
        <row r="1428">
          <cell r="L1428" t="str">
            <v>2.8.3.1 Acciones y participaciones de capital del sector privado</v>
          </cell>
        </row>
        <row r="1429">
          <cell r="L1429" t="str">
            <v>2.8.3.1.01 Adquisición de acciones y participaciones de capital de empresas privadas internas</v>
          </cell>
        </row>
        <row r="1430">
          <cell r="L1430" t="str">
            <v>2.8.3.1.02 Adquisición de acciones y participaciones de capital de empresas privadas externas</v>
          </cell>
        </row>
        <row r="1431">
          <cell r="L1431" t="str">
            <v>2.8.3.2 Acciones y participaciones de capital del sector público</v>
          </cell>
        </row>
        <row r="1432">
          <cell r="L1432" t="str">
            <v>2.8.3.2.01 Acciones y participaciones de capital de instituciones públicas descentralizadas y autónomas no financieras</v>
          </cell>
        </row>
        <row r="1433">
          <cell r="L1433" t="str">
            <v>2.8.3.2.02 Acciones y participaciones de capital de instituciones públicas de la seguridad social</v>
          </cell>
        </row>
        <row r="1434">
          <cell r="L1434" t="str">
            <v>2.8.3.2.03 Acciones y participaciones de capital de empresas públicas no financieras (EPNF)</v>
          </cell>
        </row>
        <row r="1435">
          <cell r="L1435" t="str">
            <v>2.8.3.2.04 Acciones y participaciones de capital de instituciones financieras no monetarias</v>
          </cell>
        </row>
        <row r="1436">
          <cell r="L1436" t="str">
            <v>2.8.3.2.05 Acciones y participaciones de capital de instituciones financieras monetarias</v>
          </cell>
        </row>
        <row r="1437">
          <cell r="L1437" t="str">
            <v>2.8.3.3 Adquisición de acciones y participaciones de capital de organismos e instituciones internacionales</v>
          </cell>
        </row>
        <row r="1438">
          <cell r="L1438" t="str">
            <v>2.8.3.3.01 Acciones y participaciones de capital del sector externo</v>
          </cell>
        </row>
        <row r="1439">
          <cell r="L1439" t="str">
            <v>2.8.3.3.02 Acciones y participaciones de capital de organismos multilaterales</v>
          </cell>
        </row>
        <row r="1440">
          <cell r="L1440" t="str">
            <v>2.8.4 OBLIGACIONES NEGOCIALES</v>
          </cell>
        </row>
        <row r="1441">
          <cell r="L1441" t="str">
            <v>2.8.4.1 Obligaciones negociables del sector privado</v>
          </cell>
        </row>
        <row r="1442">
          <cell r="L1442" t="str">
            <v>2.8.4.1.01 Obligaciones negociables del sector privado interna</v>
          </cell>
        </row>
        <row r="1443">
          <cell r="L1443" t="str">
            <v>2.8.4.1.02 Obligaciones negociables del sector privado externo</v>
          </cell>
        </row>
        <row r="1444">
          <cell r="L1444" t="str">
            <v>2.8.4.2 Obligaciones negociables del sector público</v>
          </cell>
        </row>
        <row r="1445">
          <cell r="L1445" t="str">
            <v>2.8.4.2.01 Obligaciones negociables empresas públicas no financieras (EPNF)</v>
          </cell>
        </row>
        <row r="1446">
          <cell r="L1446" t="str">
            <v>2.8.4.2.02 Obligaciones negociables de instituciones financieras no monetarias</v>
          </cell>
        </row>
        <row r="1447">
          <cell r="L1447" t="str">
            <v>2.8.4.2.03 Obligaciones negociables de Instituciones financieras monetarias</v>
          </cell>
        </row>
        <row r="1448">
          <cell r="L1448" t="str">
            <v>2.8.4.3 Adquisición de obligaciones negociables de organismos e instituciones internacionales</v>
          </cell>
        </row>
        <row r="1449">
          <cell r="L1449" t="str">
            <v>2.8.4.3.01 Adquisición de obligaciones negociables de organismos e instituciones internacionales</v>
          </cell>
        </row>
        <row r="1450">
          <cell r="L1450" t="str">
            <v>2.8.5 APORTES DE CAPITAL AL SECTOR PÚBLICO</v>
          </cell>
        </row>
        <row r="1451">
          <cell r="L1451" t="str">
            <v>2.8.5.1 Aportes de capital al sector público financiero</v>
          </cell>
        </row>
        <row r="1452">
          <cell r="L1452" t="str">
            <v>2.8.5.1.01 Aportes de capital al sector público financiero</v>
          </cell>
        </row>
        <row r="1453">
          <cell r="L1453" t="str">
            <v>2.8.5.2 Aportes de capital al sector público no financiero</v>
          </cell>
        </row>
        <row r="1454">
          <cell r="L1454" t="str">
            <v>2.8.5.2.01 Aportes de capital al sector público no financiero</v>
          </cell>
        </row>
        <row r="1455">
          <cell r="L1455" t="str">
            <v>2.9 GASTOS FINANCIEROS</v>
          </cell>
        </row>
        <row r="1456">
          <cell r="L1456" t="str">
            <v>2.9.1 INTERESES DE LA DEUDA PÚBLICA INTERNA</v>
          </cell>
        </row>
        <row r="1457">
          <cell r="L1457" t="str">
            <v>2.9.1.1 Intereses de la deuda pública interna de corto plazo</v>
          </cell>
        </row>
        <row r="1458">
          <cell r="L1458" t="str">
            <v>2.9.1.1.01 Intereses de la deuda pública interna de corto plazo</v>
          </cell>
        </row>
        <row r="1459">
          <cell r="L1459" t="str">
            <v>2.9.1.2 Intereses de la deuda pública interna de largo plazo</v>
          </cell>
        </row>
        <row r="1460">
          <cell r="L1460" t="str">
            <v>2.9.1.2.01 Intereses de la deuda pública interna de largo plazo</v>
          </cell>
        </row>
        <row r="1461">
          <cell r="L1461" t="str">
            <v>2.9.2 INTERESES DE LA DEUDA PUBLICA EXTERNA</v>
          </cell>
        </row>
        <row r="1462">
          <cell r="L1462" t="str">
            <v>2.9.2.1 Intereses de la deuda pública externa de corto plazo</v>
          </cell>
        </row>
        <row r="1463">
          <cell r="L1463" t="str">
            <v>2.9.2.1.01 Intereses de la deuda pública externa de corto plazo</v>
          </cell>
        </row>
        <row r="1464">
          <cell r="L1464" t="str">
            <v>2.9.2.2 Intereses de la deuda pública externa de largo plazo</v>
          </cell>
        </row>
        <row r="1465">
          <cell r="L1465" t="str">
            <v>2.9.2.2.01 Intereses de la deuda pública externa de largo plazo</v>
          </cell>
        </row>
        <row r="1466">
          <cell r="L1466" t="str">
            <v>2.9.3 INTERESES DE LA DEUDA COMERCIAL</v>
          </cell>
        </row>
        <row r="1467">
          <cell r="L1467" t="str">
            <v>2.9.3.1 Intereses de la Deuda Comercial de corto plazo</v>
          </cell>
        </row>
        <row r="1468">
          <cell r="L1468" t="str">
            <v>2.9.3.1.01 Intereses de la Deuda Comercial de corto plazo</v>
          </cell>
        </row>
        <row r="1469">
          <cell r="L1469" t="str">
            <v>2.9.3.2 Intereses de la Deuda Comercial de largo plazo</v>
          </cell>
        </row>
        <row r="1470">
          <cell r="L1470" t="str">
            <v>2.9.3.2.01 Intereses de la Deuda Comercial de largo plazo</v>
          </cell>
        </row>
        <row r="1471">
          <cell r="L1471" t="str">
            <v>2.9.4 COMISIONES Y OTROS GASTOS BANCARIOS DE LA DEUDA PÚBLICA</v>
          </cell>
        </row>
        <row r="1472">
          <cell r="L1472" t="str">
            <v>2.9.4.1 Comisiones y otros gastos bancarios de la deuda pública interna</v>
          </cell>
        </row>
        <row r="1473">
          <cell r="L1473" t="str">
            <v>2.9.4.1.01 Comisiones y otros gastos bancarios de la deuda pública interna</v>
          </cell>
        </row>
        <row r="1474">
          <cell r="L1474" t="str">
            <v>2.9.4.2 Comisiones y otros gastos bancarios de la deuda pública externa</v>
          </cell>
        </row>
        <row r="1475">
          <cell r="L1475" t="str">
            <v>2.9.4.2.01 Comisiones y otros gastos bancarios de la deuda pública externa</v>
          </cell>
        </row>
        <row r="1476">
          <cell r="L1476" t="str">
            <v>3 Fuentes financieras</v>
          </cell>
        </row>
        <row r="1477">
          <cell r="L1477" t="str">
            <v>3.1 Disminución de activos financieros</v>
          </cell>
        </row>
        <row r="1478">
          <cell r="L1478" t="str">
            <v>3.1.1 Disminución de activos financieros corrientes</v>
          </cell>
        </row>
        <row r="1479">
          <cell r="L1479" t="str">
            <v>3.1.1.1 Disminución de disponibilidades</v>
          </cell>
        </row>
        <row r="1480">
          <cell r="L1480" t="str">
            <v>3.1.1.1.01 Disminución de disponibilidades internas</v>
          </cell>
        </row>
        <row r="1481">
          <cell r="L1481" t="str">
            <v>3.1.1.1.02 Disminución de disponibilidades externas</v>
          </cell>
        </row>
        <row r="1482">
          <cell r="L1482" t="str">
            <v>3.1.1.2 Disminución de inversiones financieras de corto plazo</v>
          </cell>
        </row>
        <row r="1483">
          <cell r="L1483" t="str">
            <v>3.1.1.2.01 Disminución de inversiones financieras internas de corto plazo</v>
          </cell>
        </row>
        <row r="1484">
          <cell r="L1484" t="str">
            <v>3.1.1.2.02 Disminución de inversiones financieras externas de corto plazo</v>
          </cell>
        </row>
        <row r="1485">
          <cell r="L1485" t="str">
            <v>3.1.1.3 Disminución de cuentas por cobrar de corto plazo</v>
          </cell>
        </row>
        <row r="1486">
          <cell r="L1486" t="str">
            <v>3.1.1.3.01 Disminución de cuentas por cobrar internas de corto plazo</v>
          </cell>
        </row>
        <row r="1487">
          <cell r="L1487" t="str">
            <v>3.1.1.3.02 Disminución de cuentas por cobrar externas de corto plazo</v>
          </cell>
        </row>
        <row r="1488">
          <cell r="L1488" t="str">
            <v>3.1.1.4 Disminución de documentos por cobrar de corto plazo</v>
          </cell>
        </row>
        <row r="1489">
          <cell r="L1489" t="str">
            <v>3.1.1.4.01 Disminución de documentos por cobrar internos de corto plazo</v>
          </cell>
        </row>
        <row r="1490">
          <cell r="L1490" t="str">
            <v>3.1.1.4.02 Disminución de documentos por cobrar externos de corto plazo</v>
          </cell>
        </row>
        <row r="1491">
          <cell r="L1491" t="str">
            <v>3.1.1.5 Recuperación préstamos otorgados de corto plazo</v>
          </cell>
        </row>
        <row r="1492">
          <cell r="L1492" t="str">
            <v>3.1.1.5.01 Recuperación préstamos internos otorgados a corto plazo</v>
          </cell>
        </row>
        <row r="1493">
          <cell r="L1493" t="str">
            <v>3.1.1.5.02 Recuperación préstamos externos otorgados de corto plazo</v>
          </cell>
        </row>
        <row r="1494">
          <cell r="L1494" t="str">
            <v>3.1.1.9 Disminución de otros activos financieros corrientes</v>
          </cell>
        </row>
        <row r="1495">
          <cell r="L1495" t="str">
            <v>3.1.1.9.01 Disminución de otros activos financieros corrientes internos</v>
          </cell>
        </row>
        <row r="1496">
          <cell r="L1496" t="str">
            <v>3.1.1.9.02 Disminución de otros activos financieros corrientes externos</v>
          </cell>
        </row>
        <row r="1497">
          <cell r="L1497" t="str">
            <v>3.1.2 Disminución de activos financieros no corrientes</v>
          </cell>
        </row>
        <row r="1498">
          <cell r="L1498" t="str">
            <v>3.1.2.1 Disminución de cuentas por cobrar de largo plazo</v>
          </cell>
        </row>
        <row r="1499">
          <cell r="L1499" t="str">
            <v>3.1.2.1.01 Disminución de cuentas por cobrar de largo  plazo no corrientes internas</v>
          </cell>
        </row>
        <row r="1500">
          <cell r="L1500" t="str">
            <v>3.1.2.1.02 Disminución de cuentas por cobrar de largo  plazo no corrientes externas</v>
          </cell>
        </row>
        <row r="1501">
          <cell r="L1501" t="str">
            <v>3.1.2.2 Disminución de documentos por cobrar de largo plazo</v>
          </cell>
        </row>
        <row r="1502">
          <cell r="L1502" t="str">
            <v>3.1.2.2.01 Disminución de documentos por cobrar internos de largo plazo</v>
          </cell>
        </row>
        <row r="1503">
          <cell r="L1503" t="str">
            <v>3.1.2.2.02 Disminución de documentos por cobrar externos de largo plazo</v>
          </cell>
        </row>
        <row r="1504">
          <cell r="L1504" t="str">
            <v>3.1.2.3 Venta de acciones y participaciones de capital adquiridas con fines de liquidez</v>
          </cell>
        </row>
        <row r="1505">
          <cell r="L1505" t="str">
            <v>3.1.2.3.01 Venta de acciones y participaciones de capital de empresas públicas no financieras*</v>
          </cell>
        </row>
        <row r="1506">
          <cell r="L1506" t="str">
            <v>3.1.2.3.02 Venta de acciones y participaciones de capital de instituciones públicas financieras</v>
          </cell>
        </row>
        <row r="1507">
          <cell r="L1507" t="str">
            <v>3.1.2.3.03 Venta de acciones y participaciones de capital de empresas privadas internas</v>
          </cell>
        </row>
        <row r="1508">
          <cell r="L1508" t="str">
            <v>3.1.2.3.04 Venta de acciones y participaciones de capital de empresas privadas externas</v>
          </cell>
        </row>
        <row r="1509">
          <cell r="L1509" t="str">
            <v>3.1.2.3.05 Venta de acciones y participaciones de capital de organismos e instituciones internacionales*</v>
          </cell>
        </row>
        <row r="1510">
          <cell r="L1510" t="str">
            <v>3.1.2.4 Venta de títulos valores representativos de deuda adquiridos con fines de liquidez</v>
          </cell>
        </row>
        <row r="1511">
          <cell r="L1511" t="str">
            <v>3.1.2.4.01 Venta de títulos valores representativos de deuda interna adquiridos con fines de liquidez</v>
          </cell>
        </row>
        <row r="1512">
          <cell r="L1512" t="str">
            <v>3.1.2.4.02 Venta de títulos valores representativos de deuda externa adquiridos con fines de liquidez</v>
          </cell>
        </row>
        <row r="1513">
          <cell r="L1513" t="str">
            <v>3.1.2.5 Venta de obligaciones negociables adquiridas con fines de liquidez</v>
          </cell>
        </row>
        <row r="1514">
          <cell r="L1514" t="str">
            <v>3.1.2.5.01 Venta de obligaciones negociables adquiridas internas con fines de liquidez</v>
          </cell>
        </row>
        <row r="1515">
          <cell r="L1515" t="str">
            <v>3.1.2.5.02 Venta de obligaciones negociables adquiridas externas con fines de liquidez</v>
          </cell>
        </row>
        <row r="1516">
          <cell r="L1516" t="str">
            <v>3.1.2.6 Recuperación de préstamos de largo plazo concedidos con fines de liquidez</v>
          </cell>
        </row>
        <row r="1517">
          <cell r="L1517" t="str">
            <v>3.1.2.6.01 Recuperación de préstamos internos de largo plazo concedidos con fines de liquidez</v>
          </cell>
        </row>
        <row r="1518">
          <cell r="L1518" t="str">
            <v>3.1.2.6.02 Recuperación de préstamos externos de largo plazo concedidos con fines de liquidez</v>
          </cell>
        </row>
        <row r="1519">
          <cell r="L1519" t="str">
            <v>3.1.2.7 Disminución del patrimonio de instituciones y empresas públicas controladas</v>
          </cell>
        </row>
        <row r="1520">
          <cell r="L1520" t="str">
            <v>3.1.2.7.01 Disminución del patrimonio de los órganos autónomos</v>
          </cell>
        </row>
        <row r="1521">
          <cell r="L1521" t="str">
            <v>3.1.2.7.02 Disminución  del patrimonio de instituciones descentralizadas no financieras controladas</v>
          </cell>
        </row>
        <row r="1522">
          <cell r="L1522" t="str">
            <v>3.1.2.7.03 Disminución  del patrimonio de instituciones públicas de la seguridad social</v>
          </cell>
        </row>
        <row r="1523">
          <cell r="L1523" t="str">
            <v>3.1.2.7.04 Disminución del patrimonio de las empresas públicas no financieras controladas</v>
          </cell>
        </row>
        <row r="1524">
          <cell r="L1524" t="str">
            <v>3.1.2.7.05 Disminución del patrimonio de las instituciones públicas financieras no monetarias controladas</v>
          </cell>
        </row>
        <row r="1525">
          <cell r="L1525" t="str">
            <v>3.1.2.7.06 Disminución del patrimonio de las instituciones públicas financieras monetarias controladas</v>
          </cell>
        </row>
        <row r="1526">
          <cell r="L1526" t="str">
            <v>3.1.2.8 Disminución de la inversión de las reservas técnicas</v>
          </cell>
        </row>
        <row r="1527">
          <cell r="L1527" t="str">
            <v>3.1.2.8.01 Disminución de la inversión interna de las reservas técnicas</v>
          </cell>
        </row>
        <row r="1528">
          <cell r="L1528" t="str">
            <v>3.1.2.8.02 Disminución de la inversión externa de las reservas técnicas</v>
          </cell>
        </row>
        <row r="1529">
          <cell r="L1529" t="str">
            <v>3.1.2.9 Disminución de otros activos financieros de largo plazo</v>
          </cell>
        </row>
        <row r="1530">
          <cell r="L1530" t="str">
            <v>3.1.2.9.01 Disminución de otros activos financieros internos de largo plazo</v>
          </cell>
        </row>
        <row r="1531">
          <cell r="L1531" t="str">
            <v>3.1.2.9.02 Disminución de otros activos financieros externos de largo plazo</v>
          </cell>
        </row>
        <row r="1532">
          <cell r="L1532" t="str">
            <v>3.2 Incremento de pasivos</v>
          </cell>
        </row>
        <row r="1533">
          <cell r="L1533" t="str">
            <v>3.2.1 Incremento de pasivos corrientes</v>
          </cell>
        </row>
        <row r="1534">
          <cell r="L1534" t="str">
            <v>3.2.1.1 Incremento de cuentas por pagar de corto plazo</v>
          </cell>
        </row>
        <row r="1535">
          <cell r="L1535" t="str">
            <v>3.2.1.1.01 Incremento de cuentas por pagar internas de corto plazo</v>
          </cell>
        </row>
        <row r="1536">
          <cell r="L1536" t="str">
            <v>3.2.1.1.02 Incremento de cuentas por pagar externas de corto plazo</v>
          </cell>
        </row>
        <row r="1537">
          <cell r="L1537" t="str">
            <v>3.2.1.2 Incremento de documentos por pagar de corto plazo</v>
          </cell>
        </row>
        <row r="1538">
          <cell r="L1538" t="str">
            <v>3.2.1.2.01 Incremento de documentos por pagar internos de corto plazo</v>
          </cell>
        </row>
        <row r="1539">
          <cell r="L1539" t="str">
            <v>3.2.1.2.02 Incremento de documentos por pagar externos de corto plazo</v>
          </cell>
        </row>
        <row r="1540">
          <cell r="L1540" t="str">
            <v>3.2.1.2.03 Incremento de  la deuda administrativa</v>
          </cell>
        </row>
        <row r="1541">
          <cell r="L1541" t="str">
            <v>3.2.1.3 Obtención de préstamos de corto plazo</v>
          </cell>
        </row>
        <row r="1542">
          <cell r="L1542" t="str">
            <v>3.2.1.3.01 Obtención de préstamos internos de corto plazo</v>
          </cell>
        </row>
        <row r="1543">
          <cell r="L1543" t="str">
            <v>3.2.1.3.02 Obtención de préstamos externos de corto plazo</v>
          </cell>
        </row>
        <row r="1544">
          <cell r="L1544" t="str">
            <v>3.2.1.4 Colocación de títulos valores de corto plazo</v>
          </cell>
        </row>
        <row r="1545">
          <cell r="L1545" t="str">
            <v>3.2.1.4.01 Colocación de títulos valores internos de corto plazo</v>
          </cell>
        </row>
        <row r="1546">
          <cell r="L1546" t="str">
            <v>3.2.1.4.02 Colocación de títulos valores externos de corto plazo</v>
          </cell>
        </row>
        <row r="1547">
          <cell r="L1547" t="str">
            <v>3.2.1.5 Porción de corto plazo de la deuda pública en títulos y valores de largo plazo</v>
          </cell>
        </row>
        <row r="1548">
          <cell r="L1548" t="str">
            <v>3.2.1.5.01 Porción de corto plazo de la deuda pública interna en títulos y valores de largo plazo</v>
          </cell>
        </row>
        <row r="1549">
          <cell r="L1549" t="str">
            <v>3.2.1.5.02 Porción de corto plazo de la deuda pública externa en títulos y valores de largo plazo</v>
          </cell>
        </row>
        <row r="1550">
          <cell r="L1550" t="str">
            <v>3.2.1.6 Porción de corto plazo de la deuda pública en préstamos de largo plazo</v>
          </cell>
        </row>
        <row r="1551">
          <cell r="L1551" t="str">
            <v>3.2.1.6.01 Porción de corto plazo de la deuda pública interna en préstamos de largo plazo</v>
          </cell>
        </row>
        <row r="1552">
          <cell r="L1552" t="str">
            <v>3.2.1.6.02 Porción de corto plazo de la deuda pública externa en préstamos de largo plazo</v>
          </cell>
        </row>
        <row r="1553">
          <cell r="L1553" t="str">
            <v>3.2.1.7 Incremento de pasivos diferidos de corto plazo</v>
          </cell>
        </row>
        <row r="1554">
          <cell r="L1554" t="str">
            <v>3.2.1.7.01 Incremento de pasivos diferidos internos de corto plazo</v>
          </cell>
        </row>
        <row r="1555">
          <cell r="L1555" t="str">
            <v>3.2.1.7.02 Incremento de pasivos diferidos externos de corto plazo</v>
          </cell>
        </row>
        <row r="1556">
          <cell r="L1556" t="str">
            <v>3.2.1.9 Incremento de otros pasivos de corto plazo</v>
          </cell>
        </row>
        <row r="1557">
          <cell r="L1557" t="str">
            <v>3.2.1.9.01 Incremento de otros pasivos internos de corto plazo</v>
          </cell>
        </row>
        <row r="1558">
          <cell r="L1558" t="str">
            <v>3.2.1.9.02 Incremento de otros pasivos externos de corto plazo</v>
          </cell>
        </row>
        <row r="1559">
          <cell r="L1559" t="str">
            <v>3.2.2 Incremento de pasivos no corrientes</v>
          </cell>
        </row>
        <row r="1560">
          <cell r="L1560" t="str">
            <v>3.2.2.1 Incremento de cuentas por pagar de largo plazo</v>
          </cell>
        </row>
        <row r="1561">
          <cell r="L1561" t="str">
            <v>3.2.2.1.01 Incremento de cuentas por pagar internas de largo plazo</v>
          </cell>
        </row>
        <row r="1562">
          <cell r="L1562" t="str">
            <v>3.2.2.1.02 Incremento de cuentas por pagar externas de largo plazo</v>
          </cell>
        </row>
        <row r="1563">
          <cell r="L1563" t="str">
            <v>3.2.2.2 Incremento de documentos por pagar de largo plazo</v>
          </cell>
        </row>
        <row r="1564">
          <cell r="L1564" t="str">
            <v>3.2.2.2.01 Incremento de documentos por pagar internos de largo plazo</v>
          </cell>
        </row>
        <row r="1565">
          <cell r="L1565" t="str">
            <v>3.2.2.2.02 Incremento de documentos por pagar externos de largo plazo</v>
          </cell>
        </row>
        <row r="1566">
          <cell r="L1566" t="str">
            <v>3.2.2.3 Colocación de títulos valores de la deuda pública de largo plazo</v>
          </cell>
        </row>
        <row r="1567">
          <cell r="L1567" t="str">
            <v>3.2.2.3.01 Colocación de títulos valores de la deuda pública interna de largo plazo</v>
          </cell>
        </row>
        <row r="1568">
          <cell r="L1568" t="str">
            <v>3.2.2.3.02 Colocación de títulos valores de la deuda pública externa de largo plazo</v>
          </cell>
        </row>
        <row r="1569">
          <cell r="L1569" t="str">
            <v>3.2.2.4 Obtención de préstamos de la deuda pública de largo plazo</v>
          </cell>
        </row>
        <row r="1570">
          <cell r="L1570" t="str">
            <v>3.2.2.4.01 Obtención de préstamos de la deuda pública interna de largo plazo</v>
          </cell>
        </row>
        <row r="1571">
          <cell r="L1571" t="str">
            <v>3.2.2.4.02 Obtención de préstamos de la deuda pública externa de largo plazo</v>
          </cell>
        </row>
        <row r="1572">
          <cell r="L1572" t="str">
            <v>3.2.2.5 Incremento de pasivos diferidos de largo plazo</v>
          </cell>
        </row>
        <row r="1573">
          <cell r="L1573" t="str">
            <v>3.2.2.5.01 Incremento de pasivos diferidos internos de largo plazo</v>
          </cell>
        </row>
        <row r="1574">
          <cell r="L1574" t="str">
            <v>3.2.2.5.02 Incremento de pasivos diferidos externos de largo plazo</v>
          </cell>
        </row>
        <row r="1575">
          <cell r="L1575" t="str">
            <v>3.2.2.6 Incremento de las reservas técnicas</v>
          </cell>
        </row>
        <row r="1576">
          <cell r="L1576" t="str">
            <v>3.2.2.6.01 Incremento de las reservas técnicas internas</v>
          </cell>
        </row>
        <row r="1577">
          <cell r="L1577" t="str">
            <v>3.2.2.6.02 Incremento de las reservas técnicas externas</v>
          </cell>
        </row>
        <row r="1578">
          <cell r="L1578" t="str">
            <v>3.2.2.9 Incremento de otros pasivos de largo plazo</v>
          </cell>
        </row>
        <row r="1579">
          <cell r="L1579" t="str">
            <v>3.2.2.9.01 Incremento de otros pasivos internos de largo plazo</v>
          </cell>
        </row>
        <row r="1580">
          <cell r="L1580" t="str">
            <v>3.2.2.9.02 Incremento de otros pasivos externos de largo plazo</v>
          </cell>
        </row>
        <row r="1581">
          <cell r="L1581" t="str">
            <v>3.3 Incremento de fondos de terceros</v>
          </cell>
        </row>
        <row r="1582">
          <cell r="L1582" t="str">
            <v>3.3.1 Misceláneos varias leyes</v>
          </cell>
        </row>
        <row r="1583">
          <cell r="L1583" t="str">
            <v>3.3.1.1 Misceláneos varias leyes</v>
          </cell>
        </row>
        <row r="1584">
          <cell r="L1584" t="str">
            <v>3.3.1.1.01 Misceláneos varias leyes</v>
          </cell>
        </row>
        <row r="1585">
          <cell r="L1585" t="str">
            <v>3.3.2 Fianzas industriales para la fabricación de fósforos</v>
          </cell>
        </row>
        <row r="1586">
          <cell r="L1586" t="str">
            <v>3.3.2.1 Fianzas industriales para la fabricación de fósforos</v>
          </cell>
        </row>
        <row r="1587">
          <cell r="L1587" t="str">
            <v>3.3.2.1.01 Fianzas industriales para la fabricación de fósforos</v>
          </cell>
        </row>
        <row r="1588">
          <cell r="L1588" t="str">
            <v>3.3.3 Fianzas judiciales y depósitos en consignación</v>
          </cell>
        </row>
        <row r="1589">
          <cell r="L1589" t="str">
            <v>3.3.3.1 Fianzas judiciales y depósitos en consignación</v>
          </cell>
        </row>
        <row r="1590">
          <cell r="L1590" t="str">
            <v>3.3.3.1.01 Fianzas judiciales y depósitos en consignación</v>
          </cell>
        </row>
        <row r="1591">
          <cell r="L1591" t="str">
            <v>3.3.4 Fianzas diversas</v>
          </cell>
        </row>
        <row r="1592">
          <cell r="L1592" t="str">
            <v>3.3.4.1 Fianzas diversas</v>
          </cell>
        </row>
        <row r="1593">
          <cell r="L1593" t="str">
            <v>3.3.4.1.01 Fianzas diversas</v>
          </cell>
        </row>
        <row r="1594">
          <cell r="L1594" t="str">
            <v>3.3.5 Depósitos en exceso</v>
          </cell>
        </row>
        <row r="1595">
          <cell r="L1595" t="str">
            <v>3.3.5.1 Depósitos en exceso</v>
          </cell>
        </row>
        <row r="1596">
          <cell r="L1596" t="str">
            <v>3.3.5.1.01 Depósitos en exceso</v>
          </cell>
        </row>
        <row r="1597">
          <cell r="L1597" t="str">
            <v>3.3.6 Depósitos fondos de terceros</v>
          </cell>
        </row>
        <row r="1598">
          <cell r="L1598" t="str">
            <v>3.3.6.1 Depósitos fondos de terceros</v>
          </cell>
        </row>
        <row r="1599">
          <cell r="L1599" t="str">
            <v>3.3.6.1.01 Depósitos fondos de empleadores</v>
          </cell>
        </row>
        <row r="1600">
          <cell r="L1600" t="str">
            <v>3.4 Incremento del patrimonio</v>
          </cell>
        </row>
        <row r="1601">
          <cell r="L1601" t="str">
            <v>3.4.1 Incremento del patrimonio</v>
          </cell>
        </row>
        <row r="1602">
          <cell r="L1602" t="str">
            <v>3.4.1.1 Incremento del patrimonio</v>
          </cell>
        </row>
        <row r="1603">
          <cell r="L1603" t="str">
            <v>3.4.1.1.01 Incremento del patrimonio</v>
          </cell>
        </row>
        <row r="1604">
          <cell r="L1604" t="str">
            <v>4 Aplicaciones financieras</v>
          </cell>
        </row>
        <row r="1605">
          <cell r="L1605" t="str">
            <v>4.1 Incremento de activos financieros</v>
          </cell>
        </row>
        <row r="1606">
          <cell r="L1606" t="str">
            <v>4.1.1 Incremento de activos financieros corrientes</v>
          </cell>
        </row>
        <row r="1607">
          <cell r="L1607" t="str">
            <v>4.1.1.1 Incremento de disponibilidades</v>
          </cell>
        </row>
        <row r="1608">
          <cell r="L1608" t="str">
            <v>4.1.1.1.01 Incremento de disponibilidades internas</v>
          </cell>
        </row>
        <row r="1609">
          <cell r="L1609" t="str">
            <v>4.1.1.1.02 Incremento de disponibilidades externas</v>
          </cell>
        </row>
        <row r="1610">
          <cell r="L1610" t="str">
            <v>4.1.1.1.03 Sobrantes de Caja</v>
          </cell>
        </row>
        <row r="1611">
          <cell r="L1611" t="str">
            <v>4.1.1.1.04 Reintegro de cheques del ejercicio anterior</v>
          </cell>
        </row>
        <row r="1612">
          <cell r="L1612" t="str">
            <v>4.1.1.2 Incremento de inversiones financieras de corto plazo</v>
          </cell>
        </row>
        <row r="1613">
          <cell r="L1613" t="str">
            <v>4.1.1.2.01 Incremento de inversiones financieras internas de corto plazo</v>
          </cell>
        </row>
        <row r="1614">
          <cell r="L1614" t="str">
            <v>4.1.1.2.02 Incremento de inversiones financieras externas de corto plazo</v>
          </cell>
        </row>
        <row r="1615">
          <cell r="L1615" t="str">
            <v>4.1.1.3 Incremento de cuentas por cobrar de corto plazo</v>
          </cell>
        </row>
        <row r="1616">
          <cell r="L1616" t="str">
            <v>4.1.1.3.01 Incremento de cuentas por cobrar internas de corto plazo</v>
          </cell>
        </row>
        <row r="1617">
          <cell r="L1617" t="str">
            <v>4.1.1.3.02 Incremento de cuentas por cobrar externas de corto plazo</v>
          </cell>
        </row>
        <row r="1618">
          <cell r="L1618" t="str">
            <v>4.1.1.4 Incremento de documentos por cobrar de corto plazo</v>
          </cell>
        </row>
        <row r="1619">
          <cell r="L1619" t="str">
            <v>4.1.1.4.01 Incremento de documentos por cobrar internos de corto plazo</v>
          </cell>
        </row>
        <row r="1620">
          <cell r="L1620" t="str">
            <v>4.1.1.4.02 Incremento de documentos por cobrar externos de corto plazo</v>
          </cell>
        </row>
        <row r="1621">
          <cell r="L1621" t="str">
            <v>4.1.1.5 Concesión de préstamos otorgados de corto plazo</v>
          </cell>
        </row>
        <row r="1622">
          <cell r="L1622" t="str">
            <v>4.1.1.5.01 Concesión de préstamos internos otorgados a corto plazo</v>
          </cell>
        </row>
        <row r="1623">
          <cell r="L1623" t="str">
            <v>4.1.1.5.02 Concesión de préstamos externos otorgados a corto plazo</v>
          </cell>
        </row>
        <row r="1624">
          <cell r="L1624" t="str">
            <v>4.1.1.9 Incremento de otros activos financieros de corto plazo</v>
          </cell>
        </row>
        <row r="1625">
          <cell r="L1625" t="str">
            <v>4.1.1.9.01 Incremento de otros activos financieros internos de corto plazo</v>
          </cell>
        </row>
        <row r="1626">
          <cell r="L1626" t="str">
            <v>4.1.1.9.02 Incremento de otros activos financieros externos de corto plazo</v>
          </cell>
        </row>
        <row r="1627">
          <cell r="L1627" t="str">
            <v>4.1.2 Incremento de activos financieros no corrientes</v>
          </cell>
        </row>
        <row r="1628">
          <cell r="L1628" t="str">
            <v>4.1.2.1 Incremento de cuentas por cobrar de largo plazo</v>
          </cell>
        </row>
        <row r="1629">
          <cell r="L1629" t="str">
            <v>4.1.2.1.01 Incremento de cuentas por cobrar internas de largo plazo</v>
          </cell>
        </row>
        <row r="1630">
          <cell r="L1630" t="str">
            <v>4.1.2.1.02 Incremento de cuentas por cobrar externas de largo plazo</v>
          </cell>
        </row>
        <row r="1631">
          <cell r="L1631" t="str">
            <v>4.1.2.2 Incremento de documentos por cobrar de largo plazo</v>
          </cell>
        </row>
        <row r="1632">
          <cell r="L1632" t="str">
            <v>4.1.2.2.01 Incremento de documentos por cobrar internos de largo plazo</v>
          </cell>
        </row>
        <row r="1633">
          <cell r="L1633" t="str">
            <v>4.1.2.2.02 Incremento de documentos por cobrar externos de largo plazo</v>
          </cell>
        </row>
        <row r="1634">
          <cell r="L1634" t="str">
            <v>4.1.2.3 Compra de acciones y participaciones de capital con fines de liquidez</v>
          </cell>
        </row>
        <row r="1635">
          <cell r="L1635" t="str">
            <v>4.1.2.3.01 Compra de acciones y participaciones de capital de empresas públicas no financieras</v>
          </cell>
        </row>
        <row r="1636">
          <cell r="L1636" t="str">
            <v>4.1.2.3.02 Compra de acciones y participaciones de capital de instituciones públicas financieras</v>
          </cell>
        </row>
        <row r="1637">
          <cell r="L1637" t="str">
            <v>4.1.2.3.03 Compra de acciones y participaciones de capital de empresas privadas internas</v>
          </cell>
        </row>
        <row r="1638">
          <cell r="L1638" t="str">
            <v>4.1.2.3.04 Compra de acciones y participaciones de capital de empresas privadas externas</v>
          </cell>
        </row>
        <row r="1639">
          <cell r="L1639" t="str">
            <v>4.1.2.3.05 Compra de acciones y participaciones de capital de organismos e instituciones internacionales</v>
          </cell>
        </row>
        <row r="1640">
          <cell r="L1640" t="str">
            <v>4.1.2.4 Compra de títulos valores representativos de la deuda con fines de liquidez</v>
          </cell>
        </row>
        <row r="1641">
          <cell r="L1641" t="str">
            <v>4.1.2.4.01 Compra de títulos valores representativos de deuda interna con fines de liquidez</v>
          </cell>
        </row>
        <row r="1642">
          <cell r="L1642" t="str">
            <v>4.1.2.4.02 Compra de títulos valores representativos de deuda externa con fines de liquidez</v>
          </cell>
        </row>
        <row r="1643">
          <cell r="L1643" t="str">
            <v>4.1.2.5 Compra de obligaciones negociables con fines de liquidez</v>
          </cell>
        </row>
        <row r="1644">
          <cell r="L1644" t="str">
            <v>4.1.2.5.01 Compra de obligaciones internas negociables con fines de liquidez</v>
          </cell>
        </row>
        <row r="1645">
          <cell r="L1645" t="str">
            <v>4.1.2.5.02 Compra de obligaciones externas negociables con fines de liquidez</v>
          </cell>
        </row>
        <row r="1646">
          <cell r="L1646" t="str">
            <v>4.1.2.6 Concesión de préstamos de largo plazo con fines de liquidez</v>
          </cell>
        </row>
        <row r="1647">
          <cell r="L1647" t="str">
            <v>4.1.2.6.01 Concesión de préstamos internos de largo plazo con fines de liquidez</v>
          </cell>
        </row>
        <row r="1648">
          <cell r="L1648" t="str">
            <v>4.1.2.6.02 Concesión de préstamos externos de largo plazo con fines de liquidez</v>
          </cell>
        </row>
        <row r="1649">
          <cell r="L1649" t="str">
            <v>4.1.2.7 Incremento del patrimonio de instituciones y empresas públicas controladas</v>
          </cell>
        </row>
        <row r="1650">
          <cell r="L1650" t="str">
            <v>4.1.2.7.01 Incremento del patrimonio de los órganos autónomos</v>
          </cell>
        </row>
        <row r="1651">
          <cell r="L1651" t="str">
            <v>4.1.2.7.02 Incremento del patrimonio de instituciones descentralizadas no financieras controladas</v>
          </cell>
        </row>
        <row r="1652">
          <cell r="L1652" t="str">
            <v>4.1.2.7.03 Incremento  del patrimonio de instituciones públicas de la seguridad social</v>
          </cell>
        </row>
        <row r="1653">
          <cell r="L1653" t="str">
            <v>4.1.2.7.04 Incremento del patrimonio de las empresas públicas no financieras controladas</v>
          </cell>
        </row>
        <row r="1654">
          <cell r="L1654" t="str">
            <v>4.1.2.7.05 Incremento del patrimonio de las instituciones públicas financieras no monetarias controladas</v>
          </cell>
        </row>
        <row r="1655">
          <cell r="L1655" t="str">
            <v>4.1.2.7.06 Incremento del patrimonio de las instituciones públicas financieras monetarias controladas</v>
          </cell>
        </row>
        <row r="1656">
          <cell r="L1656" t="str">
            <v>4.1.2.8 Incremento de la inversión de las reservas técnicas</v>
          </cell>
        </row>
        <row r="1657">
          <cell r="L1657" t="str">
            <v>4.1.2.8.01 Incremento de la inversión interna de las reservas técnicas</v>
          </cell>
        </row>
        <row r="1658">
          <cell r="L1658" t="str">
            <v>4.1.2.8.02 Incremento de la inversión externa de las reservas técnicas</v>
          </cell>
        </row>
        <row r="1659">
          <cell r="L1659" t="str">
            <v>4.1.2.9 Incremento de otros activos financieros no corrientes</v>
          </cell>
        </row>
        <row r="1660">
          <cell r="L1660" t="str">
            <v>4.1.2.9.01 Incremento de otros activos financieros no corrientes internos</v>
          </cell>
        </row>
        <row r="1661">
          <cell r="L1661" t="str">
            <v>4.1.2.9.02 Incremento de otros activos financieros no corrientes externos</v>
          </cell>
        </row>
        <row r="1662">
          <cell r="L1662" t="str">
            <v>4.2 Disminución de pasivos</v>
          </cell>
        </row>
        <row r="1663">
          <cell r="L1663" t="str">
            <v>4.2.1 Disminución de pasivos corrientes</v>
          </cell>
        </row>
        <row r="1664">
          <cell r="L1664" t="str">
            <v>4.2.1.1 Disminución de cuentas por pagar de corto plazo</v>
          </cell>
        </row>
        <row r="1665">
          <cell r="L1665" t="str">
            <v>4.2.1.1.01 Disminución de cuentas por pagar internas de corto plazo</v>
          </cell>
        </row>
        <row r="1666">
          <cell r="L1666" t="str">
            <v>4.2.1.1.02 Disminución de cuentas por pagar externas de corto plazo</v>
          </cell>
        </row>
        <row r="1667">
          <cell r="L1667" t="str">
            <v>4.2.1.1.03 Disminución  de ctas. por pagar  internas  de corto plazo deuda administrativa</v>
          </cell>
        </row>
        <row r="1668">
          <cell r="L1668" t="str">
            <v>4.2.1.1.04 Disminución de ctas. por pagar  internas  de corto plazo recapitalización Bco. Central</v>
          </cell>
        </row>
        <row r="1669">
          <cell r="L1669" t="str">
            <v>4.2.1.2 Disminución de documentos por pagar de corto plazo</v>
          </cell>
        </row>
        <row r="1670">
          <cell r="L1670" t="str">
            <v>4.2.1.2.01 Disminución de documentos por pagar internas de corto plazo</v>
          </cell>
        </row>
        <row r="1671">
          <cell r="L1671" t="str">
            <v>4.2.1.2.02 Disminución de documentos por pagar externos de corto plazo</v>
          </cell>
        </row>
        <row r="1672">
          <cell r="L1672" t="str">
            <v>4.2.1.3 Disminución de préstamos de corto plazo</v>
          </cell>
        </row>
        <row r="1673">
          <cell r="L1673" t="str">
            <v>4.2.1.3.01 Disminución de préstamos internos de corto plazo</v>
          </cell>
        </row>
        <row r="1674">
          <cell r="L1674" t="str">
            <v>4.2.1.3.02 Disminución de préstamos externos de corto plazo</v>
          </cell>
        </row>
        <row r="1675">
          <cell r="L1675" t="str">
            <v>4.2.1.4 Disminución de títulos valores de corto plazo</v>
          </cell>
        </row>
        <row r="1676">
          <cell r="L1676" t="str">
            <v>4.2.1.4.01 Disminución de títulos valores internos de corto plazo</v>
          </cell>
        </row>
        <row r="1677">
          <cell r="L1677" t="str">
            <v>4.2.1.4.02 Disminución de títulos valores externos de corto plazo</v>
          </cell>
        </row>
        <row r="1678">
          <cell r="L1678" t="str">
            <v>4.2.1.5 Amortización de la porción de corto plazo de la deuda pública en títulos valores de largo plazo</v>
          </cell>
        </row>
        <row r="1679">
          <cell r="L1679" t="str">
            <v>4.2.1.5.01 Amortización de la porción de corto plazo de la deuda pública interna en títulos valores de largo plazo</v>
          </cell>
        </row>
        <row r="1680">
          <cell r="L1680" t="str">
            <v>4.2.1.5.02 Amortización de la porción de corto plazo de la deuda pública externa en títulos valores de largo plazo</v>
          </cell>
        </row>
        <row r="1681">
          <cell r="L1681" t="str">
            <v>4.2.1.6 Amortización de la porción de corto plazo de la deuda pública en préstamos de largo plazo</v>
          </cell>
        </row>
        <row r="1682">
          <cell r="L1682" t="str">
            <v>4.2.1.6.01 Amortización de la porción de corto plazo de la deuda pública interna en préstamos de largo plazo</v>
          </cell>
        </row>
        <row r="1683">
          <cell r="L1683" t="str">
            <v>4.2.1.6.02 Amortización de la porción de corto plazo de la deuda pública externa en préstamos de  largo plazo</v>
          </cell>
        </row>
        <row r="1684">
          <cell r="L1684" t="str">
            <v>4.2.1.7 Disminución de pasivos diferidos de corto plazo</v>
          </cell>
        </row>
        <row r="1685">
          <cell r="L1685" t="str">
            <v>4.2.1.7.01 Disminución de pasivos diferidos internos de corto plazo</v>
          </cell>
        </row>
        <row r="1686">
          <cell r="L1686" t="str">
            <v>4.2.1.7.02 Disminución de pasivos diferidos externos de corto plazo</v>
          </cell>
        </row>
        <row r="1687">
          <cell r="L1687" t="str">
            <v>4.2.1.9 Disminución de otros pasivos de corto plazo</v>
          </cell>
        </row>
        <row r="1688">
          <cell r="L1688" t="str">
            <v>4.2.1.9.01 Disminución de otros pasivos internos de corto plazo</v>
          </cell>
        </row>
        <row r="1689">
          <cell r="L1689" t="str">
            <v>4.2.1.9.02 Disminución de otros pasivos externos de corto plazo</v>
          </cell>
        </row>
        <row r="1690">
          <cell r="L1690" t="str">
            <v>4.2.1.9.03 Disminución de otros pasivos contingentes de corto plazo</v>
          </cell>
        </row>
        <row r="1691">
          <cell r="L1691" t="str">
            <v>4.2.2 Disminución de pasivos no corrientes</v>
          </cell>
        </row>
        <row r="1692">
          <cell r="L1692" t="str">
            <v>4.2.2.1 Disminución de cuentas por pagar de largo plazo</v>
          </cell>
        </row>
        <row r="1693">
          <cell r="L1693" t="str">
            <v>4.2.2.1.01 Disminución de cuentas por pagar internas de largo plazo</v>
          </cell>
        </row>
        <row r="1694">
          <cell r="L1694" t="str">
            <v>4.2.2.1.02 Disminución de cuentas por pagar externas de largo plazo</v>
          </cell>
        </row>
        <row r="1695">
          <cell r="L1695" t="str">
            <v>4.2.2.2 Disminución de documentos por pagar de largo plazo</v>
          </cell>
        </row>
        <row r="1696">
          <cell r="L1696" t="str">
            <v>4.2.2.2.01 Disminución de documentos por pagar internos de largo plazo</v>
          </cell>
        </row>
        <row r="1697">
          <cell r="L1697" t="str">
            <v>4.2.2.2.02 Disminución de documentos por pagar externos de largo plazo</v>
          </cell>
        </row>
        <row r="1698">
          <cell r="L1698" t="str">
            <v>4.2.2.3 Conversión de la deuda pública en  títulos valores de largo plazo en corto plazo</v>
          </cell>
        </row>
        <row r="1699">
          <cell r="L1699" t="str">
            <v>4.2.2.3.01 Conversión de la deuda  pública interna en  títulos valores de largo plazo en corto plazo</v>
          </cell>
        </row>
        <row r="1700">
          <cell r="L1700" t="str">
            <v>4.2.2.3.02 Conversión de la deuda pública externa en  títulos valores de largo plazo en corto plazo</v>
          </cell>
        </row>
        <row r="1701">
          <cell r="L1701" t="str">
            <v>4.2.2.4 Conversión de la deuda pública en préstamos de largo plazo en corto plazo</v>
          </cell>
        </row>
        <row r="1702">
          <cell r="L1702" t="str">
            <v>4.2.2.4.01 Conversión de la deuda  pública interna en préstamos de largo plazo en corto plazo</v>
          </cell>
        </row>
        <row r="1703">
          <cell r="L1703" t="str">
            <v>4.2.2.4.02 Conversión de la deuda  pública externa en préstamos de largo plazo en corto plazo</v>
          </cell>
        </row>
        <row r="1704">
          <cell r="L1704" t="str">
            <v>4.2.2.5 Disminución de pasivos diferidos de largo plazo</v>
          </cell>
        </row>
        <row r="1705">
          <cell r="L1705" t="str">
            <v>4.2.2.5.01 Disminución de pasivos diferidos internos de largo plazo</v>
          </cell>
        </row>
        <row r="1706">
          <cell r="L1706" t="str">
            <v>4.2.2.5.02 Disminución de pasivos diferidos externos de largo plazo</v>
          </cell>
        </row>
        <row r="1707">
          <cell r="L1707" t="str">
            <v>4.2.2.6 Disminución de las reservas técnicas</v>
          </cell>
        </row>
        <row r="1708">
          <cell r="L1708" t="str">
            <v>4.2.2.6.01 Disminución de reservas técnicas internas</v>
          </cell>
        </row>
        <row r="1709">
          <cell r="L1709" t="str">
            <v>4.2.2.6.02 Disminución de reservas técnicas externas</v>
          </cell>
        </row>
        <row r="1710">
          <cell r="L1710" t="str">
            <v>4.2.2.9 Disminución de otros pasivos de largo plazo</v>
          </cell>
        </row>
        <row r="1711">
          <cell r="L1711" t="str">
            <v>4.2.2.9.01 Disminución de otros pasivos internos de largo plazo</v>
          </cell>
        </row>
        <row r="1712">
          <cell r="L1712" t="str">
            <v>4.2.2.9.02 Disminución de otros pasivos externos de largo plazo</v>
          </cell>
        </row>
        <row r="1713">
          <cell r="L1713" t="str">
            <v>4.2.2.9.03 Disminución de pasivos contingentes de largo plazo</v>
          </cell>
        </row>
        <row r="1714">
          <cell r="L1714" t="str">
            <v>4.2.2.9.04 Disminución de pasivos diferidos de largo plazo</v>
          </cell>
        </row>
        <row r="1715">
          <cell r="L1715" t="str">
            <v>4.3 Disminución de fondos de terceros</v>
          </cell>
        </row>
        <row r="1716">
          <cell r="L1716" t="str">
            <v>4.3.1 MISCELANEOS VARIAS LEYES</v>
          </cell>
        </row>
        <row r="1717">
          <cell r="L1717" t="str">
            <v>4.3.1.1 Misceláneos varias leyes</v>
          </cell>
        </row>
        <row r="1718">
          <cell r="L1718" t="str">
            <v>4.3.1.1.01 Misceláneos varias leyes</v>
          </cell>
        </row>
        <row r="1719">
          <cell r="L1719" t="str">
            <v>4.3.2 Fianzas industriales para la fabricación de fósforos</v>
          </cell>
        </row>
        <row r="1720">
          <cell r="L1720" t="str">
            <v>4.3.2.1 Fianzas industriales para la fabricación de fósforos</v>
          </cell>
        </row>
        <row r="1721">
          <cell r="L1721" t="str">
            <v>4.3.2.1.01 Fianzas industriales para la fabricación de fósforos</v>
          </cell>
        </row>
        <row r="1722">
          <cell r="L1722" t="str">
            <v>4.3.3 Fianzas Judiciales y depósitos en consignación</v>
          </cell>
        </row>
        <row r="1723">
          <cell r="L1723" t="str">
            <v>4.3.3.1 Fianzas judiciales y depósitos en consignación</v>
          </cell>
        </row>
        <row r="1724">
          <cell r="L1724" t="str">
            <v>4.3.3.1.01 Fianzas judiciales y depósitos en consignación</v>
          </cell>
        </row>
        <row r="1725">
          <cell r="L1725" t="str">
            <v>4.3.4 Fianzas diversas</v>
          </cell>
        </row>
        <row r="1726">
          <cell r="L1726" t="str">
            <v>4.3.4.1 Fianzas diversas</v>
          </cell>
        </row>
        <row r="1727">
          <cell r="L1727" t="str">
            <v>4.3.4.1.01 Fianzas diversas</v>
          </cell>
        </row>
        <row r="1728">
          <cell r="L1728" t="str">
            <v>4.3.5 Disminución depósitos fondos de terceros</v>
          </cell>
        </row>
        <row r="1729">
          <cell r="L1729" t="str">
            <v>4.3.5.1 Disminución depósitos fondos de terceros</v>
          </cell>
        </row>
        <row r="1730">
          <cell r="L1730" t="str">
            <v>4.3.5.1.01 Disminución depósitos de empleadores</v>
          </cell>
        </row>
        <row r="1731">
          <cell r="L1731" t="str">
            <v>4.4 Disminución del patrimonio institucional</v>
          </cell>
        </row>
        <row r="1732">
          <cell r="L1732" t="str">
            <v>4.4.1 Disminución del patrimonio institucional</v>
          </cell>
        </row>
        <row r="1733">
          <cell r="L1733" t="str">
            <v>4.4.1.1 Disminución del patrimonio institucional</v>
          </cell>
        </row>
        <row r="1734">
          <cell r="L1734" t="str">
            <v>4.4.1.1.01 Disminución del patrimonio institucional</v>
          </cell>
        </row>
      </sheetData>
      <sheetData sheetId="7">
        <row r="1">
          <cell r="D1" t="str">
            <v>001 BANCO DE RESERVAS DE LA REPÚBLICA DOMINICANA (BANRESERVAS)</v>
          </cell>
        </row>
        <row r="2">
          <cell r="D2" t="str">
            <v>002 APOYO PRESUPUESTARIO</v>
          </cell>
        </row>
        <row r="3">
          <cell r="D3" t="str">
            <v>003 EMISION DE BONOS (TORMENTA NOE)</v>
          </cell>
        </row>
        <row r="4">
          <cell r="D4" t="str">
            <v>004 EMISION DE BONOS</v>
          </cell>
        </row>
        <row r="5">
          <cell r="D5" t="str">
            <v>02 ERRADO</v>
          </cell>
        </row>
        <row r="6">
          <cell r="D6" t="str">
            <v>099 OTROS ORGANISMOS FINANCIADORES NACIONALES</v>
          </cell>
        </row>
        <row r="7">
          <cell r="D7" t="str">
            <v>100 TESORO NACIONAL</v>
          </cell>
        </row>
        <row r="8">
          <cell r="D8" t="str">
            <v>101 CONTRAPARTIDA</v>
          </cell>
        </row>
        <row r="9">
          <cell r="D9" t="str">
            <v>102 FONDOS PROPIOS</v>
          </cell>
        </row>
        <row r="10">
          <cell r="D10" t="str">
            <v>103 TRANSFERENCIAS DE OTRAS INSTITUCIONES DEL SECTOR PUBLICO</v>
          </cell>
        </row>
        <row r="11">
          <cell r="D11" t="str">
            <v>104 RECURSOS DE LAS APROPIACIONES DEL 5%  SR. PRESIDENTE</v>
          </cell>
        </row>
        <row r="12">
          <cell r="D12" t="str">
            <v>105 RECURSOS DE LAS APROPIACIONES DEL 1%  SR. PRESIDENTE</v>
          </cell>
        </row>
        <row r="13">
          <cell r="D13" t="str">
            <v>106 APOYO PRESUPUESTARIO (BID)</v>
          </cell>
        </row>
        <row r="14">
          <cell r="D14" t="str">
            <v>107 APOYO PRESUPUESTARIO (BANCO MUNDIAL)</v>
          </cell>
        </row>
        <row r="15">
          <cell r="D15" t="str">
            <v>108 APOYO PRESUPUESTARIO (ORGANISMOS MULTILATERALES)</v>
          </cell>
        </row>
        <row r="16">
          <cell r="D16" t="str">
            <v>109 APOYO PRESUPUESTARIO CREDITO INTERNO (EMISION DE BONOS)</v>
          </cell>
        </row>
        <row r="17">
          <cell r="D17" t="str">
            <v>110 APOYO PRESUESTARIO RECURSOS EXTERNOS (PETROCARIBE)</v>
          </cell>
        </row>
        <row r="18">
          <cell r="D18" t="str">
            <v>111 APOYO PRESUPUESTARIO OTROS BANCOS</v>
          </cell>
        </row>
        <row r="19">
          <cell r="D19" t="str">
            <v>112 RECAUDACIONES DIRECTAS DE LAS INSTITUCIONES</v>
          </cell>
        </row>
        <row r="20">
          <cell r="D20" t="str">
            <v>113 APOYO PRESUPUESTARIO BANCO RESERVAS</v>
          </cell>
        </row>
        <row r="21">
          <cell r="D21" t="str">
            <v>114 APOYO PRESUPUESTARIO (UNION EUROPEA)</v>
          </cell>
        </row>
        <row r="22">
          <cell r="D22" t="str">
            <v>115 APOYO PRESUPUESTARIO CREDITO INTERNO</v>
          </cell>
        </row>
        <row r="23">
          <cell r="D23" t="str">
            <v>116 APOYO PRESUPUESTARIO (FONDO MONETARIO INTERNACIONAL)</v>
          </cell>
        </row>
        <row r="24">
          <cell r="D24" t="str">
            <v>117 APOYO PRESUPUESTARIO DE FUENTE ESPECIFICA 2053 (TASA AERON. FAD)</v>
          </cell>
        </row>
        <row r="25">
          <cell r="D25" t="str">
            <v>118 APOYO PRESUPUESTARIO CREDITO EXTERNO (EMISION DE BONOS)</v>
          </cell>
        </row>
        <row r="26">
          <cell r="D26" t="str">
            <v>119 APOYO PRESUPUESTARIO CREDITO EXTERNO</v>
          </cell>
        </row>
        <row r="27">
          <cell r="D27" t="str">
            <v>200 AGENCIA SUECA PARA EL DESARROLLO INTERNACIONAL</v>
          </cell>
        </row>
        <row r="28">
          <cell r="D28" t="str">
            <v>201 AGENCIA CANADIENSE PARA EL DESARROLLO INTERNACIONAL</v>
          </cell>
        </row>
        <row r="29">
          <cell r="D29" t="str">
            <v>202 AGENCIA CHILENA DE COOPERACIÓN INTERNACIONAL</v>
          </cell>
        </row>
        <row r="30">
          <cell r="D30" t="str">
            <v>203 AGENCIA DE COOPERACIÓN INTERNACIONAL DEL JAPÓN (JICA)</v>
          </cell>
        </row>
        <row r="31">
          <cell r="D31" t="str">
            <v>204 AGENCIA DE COOPERACIÓN TÉCNICA DE LA REPÚBLICA ALEMANA (GTZ)</v>
          </cell>
        </row>
        <row r="32">
          <cell r="D32" t="str">
            <v>205 AGENCIA DE LOS EE.UU. PARA EL DESARROLLO</v>
          </cell>
        </row>
        <row r="33">
          <cell r="D33" t="str">
            <v>206 AGENCIA ESPAÑOLA DE COOPERACIÓN INTERNACIONAL Y DESARROLLO (AECID)</v>
          </cell>
        </row>
        <row r="34">
          <cell r="D34" t="str">
            <v>207 AGENCIA INTERNACIONAL PARA EL DESARROLLO (AID)</v>
          </cell>
        </row>
        <row r="35">
          <cell r="D35" t="str">
            <v>208 AGENCIA NORUEGA PARA EL DESARROLLO INTERNACIONAL</v>
          </cell>
        </row>
        <row r="36">
          <cell r="D36" t="str">
            <v>209 ASISTENCIA INTERNACIONAL DANESA PARA EL DESARROLLO</v>
          </cell>
        </row>
        <row r="37">
          <cell r="D37" t="str">
            <v>210 COMPAÑÍA FRANCESA DE SEGUROS P/ EL COMERCIO EXTERIOR (COFACE)</v>
          </cell>
        </row>
        <row r="38">
          <cell r="D38" t="str">
            <v>211 COOPERACIÓN FINANCIERA DEL JAPÓN</v>
          </cell>
        </row>
        <row r="39">
          <cell r="D39" t="str">
            <v>212 AGENCIA FRANCESA PARA EL DESARROLLO</v>
          </cell>
        </row>
        <row r="40">
          <cell r="D40" t="str">
            <v>213 INSTITUTO DE COOPERACIÓN IBEROAMERICANA (ICI)</v>
          </cell>
        </row>
        <row r="41">
          <cell r="D41" t="str">
            <v>214 INSTITUTO DE CRÉDITO OFICIAL (ICO)</v>
          </cell>
        </row>
        <row r="42">
          <cell r="D42" t="str">
            <v>215 COOPERACIÓN TÉCNICA SUIZA DE DESARROLLO (COTESU)</v>
          </cell>
        </row>
        <row r="43">
          <cell r="D43" t="str">
            <v>216 KFW - KREDIT-FUR- WIEDERAUFBAU</v>
          </cell>
        </row>
        <row r="44">
          <cell r="D44" t="str">
            <v>217 MEDIOCRÉDITO CENTRALE -MEDIOCREDITO</v>
          </cell>
        </row>
        <row r="45">
          <cell r="D45" t="str">
            <v>218 FUNDACION BILL &amp; MELISSA GATES</v>
          </cell>
        </row>
        <row r="46">
          <cell r="D46" t="str">
            <v>299 OTROS ORGANISMOS BILATERALES</v>
          </cell>
        </row>
        <row r="47">
          <cell r="D47" t="str">
            <v>300 BANCO INTERAMERICANO DE DESARROLLO (BID)</v>
          </cell>
        </row>
        <row r="48">
          <cell r="D48" t="str">
            <v>301 BANCO MUNDIAL (BM)</v>
          </cell>
        </row>
        <row r="49">
          <cell r="D49" t="str">
            <v>302 FEDERACIÓN DE RUSIA</v>
          </cell>
        </row>
        <row r="50">
          <cell r="D50" t="str">
            <v>303 FONDO DE LAS NN.UU. PARA LA ACTIVIDAD EN MATERIA DE POBLACIÓN</v>
          </cell>
        </row>
        <row r="51">
          <cell r="D51" t="str">
            <v>304 FONDO DE LAS NN.UU. PARA LA INFANCIA</v>
          </cell>
        </row>
        <row r="52">
          <cell r="D52" t="str">
            <v>305 FONDO DE LAS NN.UU. PARA EL DESARROLLO DE LA MUJER</v>
          </cell>
        </row>
        <row r="53">
          <cell r="D53" t="str">
            <v>306 FONDO DE LAS NN.UU. PARA EL DESARROLLO Y LA CAPITALIZACIÓN</v>
          </cell>
        </row>
        <row r="54">
          <cell r="D54" t="str">
            <v>307 FONDO DE LAS NN.UU. PARA LA AGRICULTURA Y LA ALIMENTACIÓN (FAO)</v>
          </cell>
        </row>
        <row r="55">
          <cell r="D55" t="str">
            <v>308 FONDO ESPECIAL DE LA ORGANIZACION DE PAISES EXPORTADORES DE PETROLEO OPEP</v>
          </cell>
        </row>
        <row r="56">
          <cell r="D56" t="str">
            <v>309 FONDO GLOBAL DEL MEDIO AMBIENTE</v>
          </cell>
        </row>
        <row r="57">
          <cell r="D57" t="str">
            <v>310 FONDO INTERNACIONAL DE DESARROLLO AGRÍCOLA (FIDA)</v>
          </cell>
        </row>
        <row r="58">
          <cell r="D58" t="str">
            <v>311 FONDO MONETARIO INTERNACIONAL (FMI)</v>
          </cell>
        </row>
        <row r="59">
          <cell r="D59" t="str">
            <v>312 FONDO MULTILATERAL DE INVERSIONES</v>
          </cell>
        </row>
        <row r="60">
          <cell r="D60" t="str">
            <v>313 FONDO NÓRDICO PARA EL DESARROLLO (FND)</v>
          </cell>
        </row>
        <row r="61">
          <cell r="D61" t="str">
            <v>314 FONDO DE DESARROLLO INSTITUCIONAL</v>
          </cell>
        </row>
        <row r="62">
          <cell r="D62" t="str">
            <v>315 FONDO DE INVERSIONES DE VENEZUELA (FIV)</v>
          </cell>
        </row>
        <row r="63">
          <cell r="D63" t="str">
            <v>316 FUNDACION ALEMANA PARA EL DESARROLLO INTERNACIONAL (DSE)</v>
          </cell>
        </row>
        <row r="64">
          <cell r="D64" t="str">
            <v>317 AGENCIA INTERNACIONAL DE FOMENTO (AIF)</v>
          </cell>
        </row>
        <row r="65">
          <cell r="D65" t="str">
            <v>318 ASOCIACIÓN LATINOAMERICANA DE INTEGRACIÓN (ALADI)</v>
          </cell>
        </row>
        <row r="66">
          <cell r="D66" t="str">
            <v>319 INSTITUTO INTERAMERICANO DE COOPERACIÓN AGRÍCOLA</v>
          </cell>
        </row>
        <row r="67">
          <cell r="D67" t="str">
            <v>320 JUNTA DEL ACUERDO DE CARTAGENA</v>
          </cell>
        </row>
        <row r="68">
          <cell r="D68" t="str">
            <v>321 ORGANIZACIÓN DE AVIACIÓN CIVIL INTERNACIONAL</v>
          </cell>
        </row>
        <row r="69">
          <cell r="D69" t="str">
            <v>322 ORGANIZACIÓN DE LAS NN.UU. PARA EL DESARROLLO INDUSTRIAL</v>
          </cell>
        </row>
        <row r="70">
          <cell r="D70" t="str">
            <v>323 ORGANIZACIÓN DE LAS NN.UU. PARA LA EDUCACIÓN, CIENCIA Y CULTURA</v>
          </cell>
        </row>
        <row r="71">
          <cell r="D71" t="str">
            <v>324 ORGANIZACIÓN DE LOS ESTADOS AMERICANOS (OEA)</v>
          </cell>
        </row>
        <row r="72">
          <cell r="D72" t="str">
            <v>325 ORGANIZACIÓN DE PAÍSES EXPORTADORES DE PETRÓLEO (OPEP)</v>
          </cell>
        </row>
        <row r="73">
          <cell r="D73" t="str">
            <v>326 ORGANIZACIÓN INTERNACIONAL DE ENERGÍA ATÓMICA</v>
          </cell>
        </row>
        <row r="74">
          <cell r="D74" t="str">
            <v>327 ORGANIZACIÓN INTERNACIONAL DEL TRABAJO (OIT)</v>
          </cell>
        </row>
        <row r="75">
          <cell r="D75" t="str">
            <v>328 ORGANIZACIÓN INTERNACIONAL PARA LAS MIGRACIONES</v>
          </cell>
        </row>
        <row r="76">
          <cell r="D76" t="str">
            <v>329 ORGANIZACIÓN LATINOAMERICANA DE ENERGÍA</v>
          </cell>
        </row>
        <row r="77">
          <cell r="D77" t="str">
            <v>330 ORGANIZACIÓN MUNDIAL DE LA SALUD (OMS)</v>
          </cell>
        </row>
        <row r="78">
          <cell r="D78" t="str">
            <v>331 ORGANIZACIÓN MUNDIAL DE METEOROLOGÍA</v>
          </cell>
        </row>
        <row r="79">
          <cell r="D79" t="str">
            <v>332 ORGANIZACIÓN PANAMERICANA DE LA SALUD (OPS)</v>
          </cell>
        </row>
        <row r="80">
          <cell r="D80" t="str">
            <v>333 PROGRAMA DE LAS NN.UU. PARA EL DESARROLLO (PNUD)</v>
          </cell>
        </row>
        <row r="81">
          <cell r="D81" t="str">
            <v>334 PROGRAMA DE LAS NN.UU. PARA EL MEDIO AMBIENTE</v>
          </cell>
        </row>
        <row r="82">
          <cell r="D82" t="str">
            <v>335 PROGRAMA DE LAS NNUU PARA EL CONTROL Y LA FISCALIZACIÓN</v>
          </cell>
        </row>
        <row r="83">
          <cell r="D83" t="str">
            <v>336 PROGRAMA DE LAS NNUU P/ EL DES. ECONÓMICO Y EL COMERCIO (UNCTAD)</v>
          </cell>
        </row>
        <row r="84">
          <cell r="D84" t="str">
            <v>337 PROGRAMA DE LAS NNUU PARA LA FISCALIZACIÓN INTERNA</v>
          </cell>
        </row>
        <row r="85">
          <cell r="D85" t="str">
            <v>338 PROGRAMA MUNDIAL DE ALIMENTOS (PMA)</v>
          </cell>
        </row>
        <row r="86">
          <cell r="D86" t="str">
            <v>339 SISTEMA ECONÓMICO LATINOAMERICANO (SELA)</v>
          </cell>
        </row>
        <row r="87">
          <cell r="D87" t="str">
            <v>340 UNIÓN INTERNACIONAL DE TELECOMUNICACIONES</v>
          </cell>
        </row>
        <row r="88">
          <cell r="D88" t="str">
            <v>341 UNIÓN POSTAL UNIVERSAL</v>
          </cell>
        </row>
        <row r="89">
          <cell r="D89" t="str">
            <v>342 FONDO FAX ESPAÑA</v>
          </cell>
        </row>
        <row r="90">
          <cell r="D90" t="str">
            <v>343 UNION EUROPEA</v>
          </cell>
        </row>
        <row r="91">
          <cell r="D91" t="str">
            <v>344 FONDO EUROPEO DE DESARROLLO</v>
          </cell>
        </row>
        <row r="92">
          <cell r="D92" t="str">
            <v>345 COMUNIDAD ECONÓMICA EUROPEA (CEE)</v>
          </cell>
        </row>
        <row r="93">
          <cell r="D93" t="str">
            <v>346 CONSEJO DE ASISTENCIA ECONÓMICA MUTUA</v>
          </cell>
        </row>
        <row r="94">
          <cell r="D94" t="str">
            <v>347 COMISIÓN ECONÓMICA PARA AMÉRICA LATINA (CEPAL)</v>
          </cell>
        </row>
        <row r="95">
          <cell r="D95" t="str">
            <v>348 FONDO MUNDIAL DE LUCHA CONTRA EL SIDA, TUBERCULOSIS Y LA MALARIA</v>
          </cell>
        </row>
        <row r="96">
          <cell r="D96" t="str">
            <v>349 AGENCIA INTERAMERICANA DE COOPERACION Y DESARROLLO (AICD)</v>
          </cell>
        </row>
        <row r="97">
          <cell r="D97" t="str">
            <v>350 BANCO CENTROAMERICANO DE INTEGRACION ECONOMICA (BCIE)</v>
          </cell>
        </row>
        <row r="98">
          <cell r="D98" t="str">
            <v>351 CORPORACION ANDINA DE FOMENTO (CAF)</v>
          </cell>
        </row>
        <row r="99">
          <cell r="D99" t="str">
            <v>352 FONDO OPEC PARA EL DESARROLO INTERNACIONAL OFID</v>
          </cell>
        </row>
        <row r="100">
          <cell r="D100" t="str">
            <v>353 OFICINA DE LAS NACIONES UNIDAS CONTRA LA DROGA Y EL DELITO</v>
          </cell>
        </row>
        <row r="101">
          <cell r="D101" t="str">
            <v>398 SALDO DE CAJA Y BANCO DE EJERCICIOS PRESUPUESTARIOS DE AÑOS ANTERIORES</v>
          </cell>
        </row>
        <row r="102">
          <cell r="D102" t="str">
            <v>399 OTROS ORGANISMOS MULTILATERALES</v>
          </cell>
        </row>
        <row r="103">
          <cell r="D103" t="str">
            <v>400 BANCO BILBAO VIZCAYA ARGENTINA (BBVA)</v>
          </cell>
        </row>
        <row r="104">
          <cell r="D104" t="str">
            <v>401 BANCO DE DESARROLLO ECONOMICO Y SOCIAL DE BRASIL (BNDES)</v>
          </cell>
        </row>
        <row r="105">
          <cell r="D105" t="str">
            <v>402 BANCO DE EXPORTACION E IMPORTACION (EXIMBANK)</v>
          </cell>
        </row>
        <row r="106">
          <cell r="D106" t="str">
            <v>403 BANCO DE FRANCIA</v>
          </cell>
        </row>
        <row r="107">
          <cell r="D107" t="str">
            <v>404 BANCO DE SABADELL</v>
          </cell>
        </row>
        <row r="108">
          <cell r="D108" t="str">
            <v>405 BANCO ESPAÑOL DE CREDITO</v>
          </cell>
        </row>
        <row r="109">
          <cell r="D109" t="str">
            <v>406 BANCO EUROPEO DE INVERSIONES (BEI)</v>
          </cell>
        </row>
        <row r="110">
          <cell r="D110" t="str">
            <v>407 BANCO EXTERIOR DE ESPAÑA</v>
          </cell>
        </row>
        <row r="111">
          <cell r="D111" t="str">
            <v>408 BANCO EXTERIOR DE COMERCIO DE MEXICO (BAMCOMEX)</v>
          </cell>
        </row>
        <row r="112">
          <cell r="D112" t="str">
            <v>409 BANCO SANTANDER CENTRAL HISPANO (BSCH)</v>
          </cell>
        </row>
        <row r="113">
          <cell r="D113" t="str">
            <v>410 CITIBANK</v>
          </cell>
        </row>
        <row r="114">
          <cell r="D114" t="str">
            <v>411 COMERCIAL BANK DE CHINA</v>
          </cell>
        </row>
        <row r="115">
          <cell r="D115" t="str">
            <v>412 JAPAN BANK INTERNACIONAL OF CORPORATION (JBIC)</v>
          </cell>
        </row>
        <row r="116">
          <cell r="D116" t="str">
            <v>413 NATEXIS BANQUE</v>
          </cell>
        </row>
        <row r="117">
          <cell r="D117" t="str">
            <v>414 SAN PAOLO BANK IRELAND</v>
          </cell>
        </row>
        <row r="118">
          <cell r="D118" t="str">
            <v>415 NOVA SCOTIA</v>
          </cell>
        </row>
        <row r="119">
          <cell r="D119" t="str">
            <v>416 UNION DE BANCOS SUIZOS (UBS)</v>
          </cell>
        </row>
        <row r="120">
          <cell r="D120" t="str">
            <v>417 BANCO ESPAÑOL</v>
          </cell>
        </row>
        <row r="121">
          <cell r="D121" t="str">
            <v>418 FORTIS BANK DE BELGICA</v>
          </cell>
        </row>
        <row r="122">
          <cell r="D122" t="str">
            <v>419 DEUSTCH BANK</v>
          </cell>
        </row>
        <row r="123">
          <cell r="D123" t="str">
            <v>420 AMOR BANK NORUEGA</v>
          </cell>
        </row>
        <row r="124">
          <cell r="D124" t="str">
            <v>421 ABN AMRO BANK</v>
          </cell>
        </row>
        <row r="125">
          <cell r="D125" t="str">
            <v>422 BANCO DE EXPORTACION E IMPORTACION DE LA REP. CHINA</v>
          </cell>
        </row>
        <row r="126">
          <cell r="D126" t="str">
            <v>423 BANCO DE COMERCIO EXTERIOR DE COLOMBIA (BANCOLDEX)</v>
          </cell>
        </row>
        <row r="127">
          <cell r="D127" t="str">
            <v>424 BANCO DE DESARROLLO ECONOMICO Y SOCIAL DE VENEZUELA (BANDEV)</v>
          </cell>
        </row>
        <row r="128">
          <cell r="D128" t="str">
            <v>425 BANCO DE EXPORTACION E IMPORTACION DE KOREA (KEXIM)</v>
          </cell>
        </row>
        <row r="129">
          <cell r="D129" t="str">
            <v>426 BONOS GLOBALES EXTERNOS</v>
          </cell>
        </row>
        <row r="130">
          <cell r="D130" t="str">
            <v>427 BANCO DE DESARROLLO ECONOMICO Y SOCIAL DE BRASIL (BNDES)</v>
          </cell>
        </row>
        <row r="131">
          <cell r="D131" t="str">
            <v>428 LEISMI LE ISRAEL</v>
          </cell>
        </row>
        <row r="132">
          <cell r="D132" t="str">
            <v>429 SUNTRUST</v>
          </cell>
        </row>
        <row r="133">
          <cell r="D133" t="str">
            <v>430 UNION PLANTERS BANK</v>
          </cell>
        </row>
        <row r="134">
          <cell r="D134" t="str">
            <v>431 BNP PARIBAS</v>
          </cell>
        </row>
        <row r="135">
          <cell r="D135" t="str">
            <v>599 OTROS BANCOS</v>
          </cell>
        </row>
        <row r="136">
          <cell r="D136" t="str">
            <v>600 ARGENTINA</v>
          </cell>
        </row>
        <row r="137">
          <cell r="D137" t="str">
            <v>601 BELGICA</v>
          </cell>
        </row>
        <row r="138">
          <cell r="D138" t="str">
            <v>602 BRASIL</v>
          </cell>
        </row>
        <row r="139">
          <cell r="D139" t="str">
            <v>603 CANADA</v>
          </cell>
        </row>
        <row r="140">
          <cell r="D140" t="str">
            <v>604 COLOMBIA</v>
          </cell>
        </row>
        <row r="141">
          <cell r="D141" t="str">
            <v>605 DINAMARCA</v>
          </cell>
        </row>
        <row r="142">
          <cell r="D142" t="str">
            <v>606 ESPAÑA</v>
          </cell>
        </row>
        <row r="143">
          <cell r="D143" t="str">
            <v>607 ESTADOS UNIDOS DE NORTEAMÉRICA</v>
          </cell>
        </row>
        <row r="144">
          <cell r="D144" t="str">
            <v>608 FRANCIA</v>
          </cell>
        </row>
        <row r="145">
          <cell r="D145" t="str">
            <v>609 GRAN BRETAÑA</v>
          </cell>
        </row>
        <row r="146">
          <cell r="D146" t="str">
            <v>610 HOLANDA</v>
          </cell>
        </row>
        <row r="147">
          <cell r="D147" t="str">
            <v>611 ITALIA</v>
          </cell>
        </row>
        <row r="148">
          <cell r="D148" t="str">
            <v>612 JAPON</v>
          </cell>
        </row>
        <row r="149">
          <cell r="D149" t="str">
            <v>613 MEXICO</v>
          </cell>
        </row>
        <row r="150">
          <cell r="D150" t="str">
            <v>614 NORUEGA</v>
          </cell>
        </row>
        <row r="151">
          <cell r="D151" t="str">
            <v>615 PORTUGAL</v>
          </cell>
        </row>
        <row r="152">
          <cell r="D152" t="str">
            <v>616 REPÚBLICA DE CHINA (TAiWAN)</v>
          </cell>
        </row>
        <row r="153">
          <cell r="D153" t="str">
            <v>617 REPÚBLICA DE COREA</v>
          </cell>
        </row>
        <row r="154">
          <cell r="D154" t="str">
            <v>618 REPÚBLICA FEDERAL DE ALEMANIA</v>
          </cell>
        </row>
        <row r="155">
          <cell r="D155" t="str">
            <v>619 REPÚBLICA POPULAR CHINA</v>
          </cell>
        </row>
        <row r="156">
          <cell r="D156" t="str">
            <v>620 SUECIA</v>
          </cell>
        </row>
        <row r="157">
          <cell r="D157" t="str">
            <v>621 SUIZA</v>
          </cell>
        </row>
        <row r="158">
          <cell r="D158" t="str">
            <v>622 VENEZUELA</v>
          </cell>
        </row>
        <row r="159">
          <cell r="D159" t="str">
            <v>624 LEISMI LE ISRAEL</v>
          </cell>
        </row>
        <row r="160">
          <cell r="D160" t="str">
            <v>625 SUNTRUST</v>
          </cell>
        </row>
        <row r="161">
          <cell r="D161" t="str">
            <v>626 UNION PLANTERS BANK</v>
          </cell>
        </row>
        <row r="162">
          <cell r="D162" t="str">
            <v>627 BNP PARIBAS</v>
          </cell>
        </row>
        <row r="163">
          <cell r="D163" t="str">
            <v>900 TRANSFERENCIAS DEL SECTOR PRIVADO EXTERNO</v>
          </cell>
        </row>
        <row r="164">
          <cell r="D164" t="str">
            <v>999 OTROS GOBIERNOS</v>
          </cell>
        </row>
      </sheetData>
      <sheetData sheetId="8">
        <row r="2">
          <cell r="D2" t="str">
            <v>10 FONDO GENERAL</v>
          </cell>
        </row>
        <row r="3">
          <cell r="D3" t="str">
            <v>20 FONDOS CON DESTINO ESPECÍFICO</v>
          </cell>
        </row>
        <row r="4">
          <cell r="D4" t="str">
            <v>30 FONDOS PROPIOS</v>
          </cell>
        </row>
        <row r="5">
          <cell r="D5" t="str">
            <v>40 TRANSFERENCIAS</v>
          </cell>
        </row>
        <row r="6">
          <cell r="D6" t="str">
            <v>50 CRÉDITO INTERNO</v>
          </cell>
        </row>
        <row r="7">
          <cell r="D7" t="str">
            <v>60 CREDITO EXTERNO</v>
          </cell>
        </row>
        <row r="8">
          <cell r="D8" t="str">
            <v>70 DONACION EXTERNA</v>
          </cell>
        </row>
        <row r="9">
          <cell r="D9" t="str">
            <v>90 FONDOS DE TERCEROS</v>
          </cell>
        </row>
        <row r="10">
          <cell r="D10" t="str">
            <v>91 PASIVOS FINANCIEROS</v>
          </cell>
        </row>
        <row r="11">
          <cell r="D11" t="str">
            <v>99 FONDOS CONTABLES</v>
          </cell>
        </row>
      </sheetData>
      <sheetData sheetId="9">
        <row r="1">
          <cell r="D1" t="str">
            <v>000-01 MULTI-FUNCIONAL</v>
          </cell>
        </row>
        <row r="2">
          <cell r="D2" t="str">
            <v>001-10 N/A</v>
          </cell>
        </row>
        <row r="3">
          <cell r="D3" t="str">
            <v>111-01 ADMINISTRACIÓN GENERAL</v>
          </cell>
        </row>
        <row r="4">
          <cell r="D4" t="str">
            <v>112-01 JUSTICIA Y ORDEN PÚBLICO</v>
          </cell>
        </row>
        <row r="5">
          <cell r="D5" t="str">
            <v>113-01 DEFENSA NACIONAL</v>
          </cell>
        </row>
        <row r="6">
          <cell r="D6" t="str">
            <v>114-01 RELACIONES INTERNACIONALES</v>
          </cell>
        </row>
        <row r="7">
          <cell r="D7" t="str">
            <v>221-02 EDUCACIÓN</v>
          </cell>
        </row>
        <row r="8">
          <cell r="D8" t="str">
            <v>222-02 DEPORTES, REC., CUL. Y REL.</v>
          </cell>
        </row>
        <row r="9">
          <cell r="D9" t="str">
            <v>223-02 SALUD</v>
          </cell>
        </row>
        <row r="10">
          <cell r="D10" t="str">
            <v>224-02 ASISTENCIA SOCIAL</v>
          </cell>
        </row>
        <row r="11">
          <cell r="D11" t="str">
            <v>226-02 VIVIENDA</v>
          </cell>
        </row>
        <row r="12">
          <cell r="D12" t="str">
            <v>227-02 AGUA POTABLE Y ALCANT.</v>
          </cell>
        </row>
        <row r="13">
          <cell r="D13" t="str">
            <v>228-02 SERVICIOS MUNICIPALES</v>
          </cell>
        </row>
        <row r="14">
          <cell r="D14" t="str">
            <v>230-02 SEGURIDAD SOCIAL</v>
          </cell>
        </row>
        <row r="15">
          <cell r="D15" t="str">
            <v>231-02 URBANISMO</v>
          </cell>
        </row>
        <row r="16">
          <cell r="D16" t="str">
            <v>331-03 AGROPECUARIO Y PESCA</v>
          </cell>
        </row>
        <row r="17">
          <cell r="D17" t="str">
            <v>332-03 RIEGO</v>
          </cell>
        </row>
        <row r="18">
          <cell r="D18" t="str">
            <v>333-03 INDUSTRIA Y COMERCIO</v>
          </cell>
        </row>
        <row r="19">
          <cell r="D19" t="str">
            <v>334-03 MINERÍA</v>
          </cell>
        </row>
        <row r="20">
          <cell r="D20" t="str">
            <v>335-03 TRANSPORTE</v>
          </cell>
        </row>
        <row r="21">
          <cell r="D21" t="str">
            <v>337-03 COMUNICACIONES</v>
          </cell>
        </row>
        <row r="22">
          <cell r="D22" t="str">
            <v>339-03 ENERGÍA</v>
          </cell>
        </row>
        <row r="23">
          <cell r="D23" t="str">
            <v>341-03 TURISMO</v>
          </cell>
        </row>
        <row r="24">
          <cell r="D24" t="str">
            <v>342-03 TRABAJO</v>
          </cell>
        </row>
        <row r="25">
          <cell r="D25" t="str">
            <v>343-03 BANCA Y SEGUROS</v>
          </cell>
        </row>
        <row r="26">
          <cell r="D26" t="str">
            <v>442-04 INTER. Y COM. DE LA DEUDA. PÚB.</v>
          </cell>
        </row>
        <row r="27">
          <cell r="D27" t="str">
            <v>551-05 PROT. DEL AIRE, AGUA Y SUELO</v>
          </cell>
        </row>
        <row r="28">
          <cell r="D28" t="str">
            <v>552-05 PROT. DE LA BIODIVERSIDAD</v>
          </cell>
        </row>
        <row r="29">
          <cell r="D29" t="str">
            <v>999-09 AMORTIZACION DE DEUDA</v>
          </cell>
        </row>
      </sheetData>
      <sheetData sheetId="10">
        <row r="2">
          <cell r="I2" t="str">
            <v xml:space="preserve">1----  </v>
          </cell>
        </row>
        <row r="3">
          <cell r="I3" t="str">
            <v>1-1--- INGRESOS CORRIENTES</v>
          </cell>
        </row>
        <row r="4">
          <cell r="I4" t="str">
            <v>1-1--1- INGRESOS TRIBUTARIOS</v>
          </cell>
        </row>
        <row r="5">
          <cell r="I5" t="str">
            <v>1-1--1-1 IMPUESTOS SOBRE LOS INGRESOS</v>
          </cell>
        </row>
        <row r="6">
          <cell r="I6" t="str">
            <v>1-1-1-1-1 IMPUESTOS SOBRE INGRESOS DE LAS PERSONAS</v>
          </cell>
        </row>
        <row r="7">
          <cell r="I7" t="str">
            <v>1-1-2-1-1 IMPUESTOS SOBRE INGRESOS DE LAS EMPRESAS</v>
          </cell>
        </row>
        <row r="8">
          <cell r="I8" t="str">
            <v>1-1-3-1-1 OTROS IMPUESTOS SOBRE LOS INGRESOS</v>
          </cell>
        </row>
        <row r="9">
          <cell r="I9" t="str">
            <v>1-1--1-2 IMPUESTOS SOBRE EL PATRIMONIO</v>
          </cell>
        </row>
        <row r="10">
          <cell r="I10" t="str">
            <v>1-1-1-1-2 IMPUESTOS SOBRE LA TENENCIA DE PATRIMONIO</v>
          </cell>
        </row>
        <row r="11">
          <cell r="I11" t="str">
            <v>1-1-2-1-2 IMP. / LAS TRANSFERENCIAS PATRIMONIALES</v>
          </cell>
        </row>
        <row r="12">
          <cell r="I12" t="str">
            <v>1-1--1-3 IMPUESTOS SOBRE MERCANCÍAS Y SERVICIOS</v>
          </cell>
        </row>
        <row r="13">
          <cell r="I13" t="str">
            <v>1-1-1-1-3 IMP. /  LAS TRANSF. DE BIENES Y SERVICIOS</v>
          </cell>
        </row>
        <row r="14">
          <cell r="I14" t="str">
            <v>1-1-2-1-3 IMPUESTOS SELECTIVO SOBRE LAS MERCANCÍAS</v>
          </cell>
        </row>
        <row r="15">
          <cell r="I15" t="str">
            <v>1-1-3-1-3 IMPUESTOS ESPECÍFICO SOBRE LOS SERVICIOS</v>
          </cell>
        </row>
        <row r="16">
          <cell r="I16" t="str">
            <v>1-1-4-1-3 IMPUESTOS SOBRE EL USO DE BIENES Y LICENCIAS</v>
          </cell>
        </row>
        <row r="17">
          <cell r="I17" t="str">
            <v>1-1--1-4 IMPUESTOS SOBRE EL COMERCIO EXTERIOR</v>
          </cell>
        </row>
        <row r="18">
          <cell r="I18" t="str">
            <v>1-1-1-1-4 IMPUESTOS SOBRE IMPORTACIONES</v>
          </cell>
        </row>
        <row r="19">
          <cell r="I19" t="str">
            <v>1-1-2-1-4 IMPUESTOS SOBRE EXPORTACIONES</v>
          </cell>
        </row>
        <row r="20">
          <cell r="I20" t="str">
            <v>1-1-3-1-4 OTROS IMPUESTOS SOBRE EL COMERCIO EXTERIOR</v>
          </cell>
        </row>
        <row r="21">
          <cell r="I21" t="str">
            <v>1-1--1-5 OTROS IMPUESTOS</v>
          </cell>
        </row>
        <row r="22">
          <cell r="I22" t="str">
            <v>1-1--1-6 IMPUESTOS POR CLASIFICAR</v>
          </cell>
        </row>
        <row r="23">
          <cell r="I23" t="str">
            <v>1-1--2- INGRESOS NO TRIBUTARIOS</v>
          </cell>
        </row>
        <row r="24">
          <cell r="I24" t="str">
            <v>1-1--2-1 CONTRIBUCIONES SOCIALES</v>
          </cell>
        </row>
        <row r="25">
          <cell r="I25" t="str">
            <v>1-1-1-2-1 CONTRIBUCIONES A LA SEGURIDAD SOCIAL</v>
          </cell>
        </row>
        <row r="26">
          <cell r="I26" t="str">
            <v>1-1--2-2 VENTAS DE LAS ADMINISTRACIONES PÚBLICAS</v>
          </cell>
        </row>
        <row r="27">
          <cell r="I27" t="str">
            <v>1-1-1-2-2 VTAS.  DE MERCANCÍAS DE LAS ADMS.  PÚBLICAS</v>
          </cell>
        </row>
        <row r="28">
          <cell r="I28" t="str">
            <v>1-1-2-2-2 VTAS.  DE SERVICIOS DE LAS ADMS. PÚBLICAS</v>
          </cell>
        </row>
        <row r="29">
          <cell r="I29" t="str">
            <v>1-1--2-3 RENTAS DE LA PROPIEDAD</v>
          </cell>
        </row>
        <row r="30">
          <cell r="I30" t="str">
            <v>1-1-1-2-3 DIVIDENDOS</v>
          </cell>
        </row>
        <row r="31">
          <cell r="I31" t="str">
            <v>1-1-2-2-3 INTERESES</v>
          </cell>
        </row>
        <row r="32">
          <cell r="I32" t="str">
            <v>1-1-3-2-3 DERECHOS SOBRE BIENES INTANGIBLES</v>
          </cell>
        </row>
        <row r="33">
          <cell r="I33" t="str">
            <v>1-1-4-2-3 ALQUILERES</v>
          </cell>
        </row>
        <row r="34">
          <cell r="I34" t="str">
            <v>1-1--2-4 OTROS INGRESOS</v>
          </cell>
        </row>
        <row r="35">
          <cell r="I35" t="str">
            <v>1-1--3- INGRESOS DE OPERACIÒN</v>
          </cell>
        </row>
        <row r="36">
          <cell r="I36" t="str">
            <v>1-1--3-1 VENTAS DE MERCANCÍAS DE LAS EMPRESAS PÚBLICAS</v>
          </cell>
        </row>
        <row r="37">
          <cell r="I37" t="str">
            <v>1-1--3-2 VENTAS DE SERVICIOS DE LAS EMPRESAS PÚBLICAS</v>
          </cell>
        </row>
        <row r="38">
          <cell r="I38" t="str">
            <v>1-1--4- TRANSFERENCIAS CORRIENTES</v>
          </cell>
        </row>
        <row r="39">
          <cell r="I39" t="str">
            <v>1-1--4-1 DEL SECTOR PRIVADO</v>
          </cell>
        </row>
        <row r="40">
          <cell r="I40" t="str">
            <v>1-1--4-2 DEL SECTOR PÚBLICO</v>
          </cell>
        </row>
        <row r="41">
          <cell r="I41" t="str">
            <v>1-1--5- DONACIONES CORRIENTES DEL EXTERIOR</v>
          </cell>
        </row>
        <row r="42">
          <cell r="I42" t="str">
            <v>1-2--- INGRESOS DE CAPITAL</v>
          </cell>
        </row>
        <row r="43">
          <cell r="I43" t="str">
            <v>1-2--1- VENTA DE ACTIVOS NO FINANCIEROS</v>
          </cell>
        </row>
        <row r="44">
          <cell r="I44" t="str">
            <v>1-2--1-1 VENTA DE ACTIVOS FIJOS</v>
          </cell>
        </row>
        <row r="45">
          <cell r="I45" t="str">
            <v>1-2--1-2 VENTA DE TIERRAS Y TERRENOS</v>
          </cell>
        </row>
        <row r="46">
          <cell r="I46" t="str">
            <v>1-2--1-3 VENTA DE ACTIVOS INTANGIBLES</v>
          </cell>
        </row>
        <row r="47">
          <cell r="I47" t="str">
            <v>1-2--1-4 VENTA DE OBJETOS DE VALOR</v>
          </cell>
        </row>
        <row r="48">
          <cell r="I48" t="str">
            <v>1-2--2- TRANSFERENCIAS DE CAPITAL</v>
          </cell>
        </row>
        <row r="49">
          <cell r="I49" t="str">
            <v>1-2--2-1 DEL SECTOR PRIVADO</v>
          </cell>
        </row>
        <row r="50">
          <cell r="I50" t="str">
            <v>1-2--2-2 DEL SECTOR PÚBLICO</v>
          </cell>
        </row>
        <row r="51">
          <cell r="I51" t="str">
            <v>1-2--3- DONACIONES DE CAPITAL DEL EXTERIOR</v>
          </cell>
        </row>
        <row r="52">
          <cell r="I52" t="str">
            <v>1-2--4- DISMINUCIÓN DE EXISTENCIAS</v>
          </cell>
        </row>
        <row r="53">
          <cell r="I53" t="str">
            <v>1-2--5- INCREMENTO DE DEPRECIACIÓN Y AMORTIZACIÓN</v>
          </cell>
        </row>
        <row r="54">
          <cell r="I54" t="str">
            <v>1-3--- FUENTES FINANCIERAS</v>
          </cell>
        </row>
        <row r="55">
          <cell r="I55" t="str">
            <v>1-3--1- ACTIVOS FINANCIEROS</v>
          </cell>
        </row>
        <row r="56">
          <cell r="I56" t="str">
            <v>1-3--1-1 RECUPERACIÓN DE PRÉSTAMOS</v>
          </cell>
        </row>
        <row r="57">
          <cell r="I57" t="str">
            <v>1-3--1-2 VENTA DE TÍTULOS Y VALORES</v>
          </cell>
        </row>
        <row r="58">
          <cell r="I58" t="str">
            <v>1-3--1-3 VENTA DE ACCIONES Y PARTICIPACIONES DE CAPITAL</v>
          </cell>
        </row>
        <row r="59">
          <cell r="I59" t="str">
            <v>1-3--2- PASIVOS FINANCIEROS</v>
          </cell>
        </row>
        <row r="60">
          <cell r="I60" t="str">
            <v>1-3--2-1 DEUDA INTERNA</v>
          </cell>
        </row>
        <row r="61">
          <cell r="I61" t="str">
            <v>1-3-1-2-1 COLOCACIÓN DE TÍTULOS Y VALORES INTERNOS</v>
          </cell>
        </row>
        <row r="62">
          <cell r="I62" t="str">
            <v>1-3-2-2-1 OBTENCIÓN DE PRÉSTAMOS INTERNOS</v>
          </cell>
        </row>
        <row r="63">
          <cell r="I63" t="str">
            <v>1-3--2-2 DEUDA EXTERNA</v>
          </cell>
        </row>
        <row r="64">
          <cell r="I64" t="str">
            <v>1-3-1-2-2 COLOCACIÓN DE TÍTULOS Y VALORES EXTERNOS</v>
          </cell>
        </row>
        <row r="65">
          <cell r="I65" t="str">
            <v>1-3-2-2-2 OBTENCIÓN DE PRÉSTAMOS EXTERNOS</v>
          </cell>
        </row>
        <row r="66">
          <cell r="I66" t="str">
            <v>1-3--3- OTRAS FUENTES FINANCIERAS</v>
          </cell>
        </row>
        <row r="67">
          <cell r="I67" t="str">
            <v>1-3--3-1 DISMINUCIÓN DE OTROS ACTIVOS FINANCIEROS</v>
          </cell>
        </row>
        <row r="68">
          <cell r="I68" t="str">
            <v>1-3--3-2 INCREMENTO DE CUENTAS POR PAGAR</v>
          </cell>
        </row>
        <row r="69">
          <cell r="I69" t="str">
            <v>2---- GASTO</v>
          </cell>
        </row>
        <row r="70">
          <cell r="I70" t="str">
            <v>2-1--- GASTOS CORRIENTES</v>
          </cell>
        </row>
        <row r="71">
          <cell r="I71" t="str">
            <v>2-1--1- GASTOS DE OPERACIÓN</v>
          </cell>
        </row>
        <row r="72">
          <cell r="I72" t="str">
            <v>2-1--1-1 REMUNERACIONES A EMPLEADOS</v>
          </cell>
        </row>
        <row r="73">
          <cell r="I73" t="str">
            <v>2-1-1-1-1 SERVICIOS PERSONALES</v>
          </cell>
        </row>
        <row r="74">
          <cell r="I74" t="str">
            <v>2-1-2-1-1 CONTRIBUCIONES A LA SEGURIDAD SOCIAL</v>
          </cell>
        </row>
        <row r="75">
          <cell r="I75" t="str">
            <v>2-1--1-2 BIENES Y SERVICIOS</v>
          </cell>
        </row>
        <row r="76">
          <cell r="I76" t="str">
            <v>2-1-1-1-2 SERVICIOS NO PERSONALES</v>
          </cell>
        </row>
        <row r="77">
          <cell r="I77" t="str">
            <v>2-1-2-1-2 MATERIALES Y SUMINISTRO</v>
          </cell>
        </row>
        <row r="78">
          <cell r="I78" t="str">
            <v>2-1--1-3 CONSUMO DE CAPITAL FIJO Y AMORTIZACIÓN</v>
          </cell>
        </row>
        <row r="79">
          <cell r="I79" t="str">
            <v>2-1--1-4 VARIACIÓN DE EXISTENCIAS</v>
          </cell>
        </row>
        <row r="80">
          <cell r="I80" t="str">
            <v>2-1--2- GASTOS DE CONSUMO</v>
          </cell>
        </row>
        <row r="81">
          <cell r="I81" t="str">
            <v>2-1--2-1 REMUNERACIONES A EMPLEADOS</v>
          </cell>
        </row>
        <row r="82">
          <cell r="I82" t="str">
            <v>2-1-1-2-1 SERVICIOS PERSONALES</v>
          </cell>
        </row>
        <row r="83">
          <cell r="I83" t="str">
            <v>2-1-2-2-1 CONTRIBUCIONES A LA SEGURIDAD SOCIAL</v>
          </cell>
        </row>
        <row r="84">
          <cell r="I84" t="str">
            <v>2-1--2-2 BIENES Y SERVICIOS</v>
          </cell>
        </row>
        <row r="85">
          <cell r="I85" t="str">
            <v>2-1-1-2-2 SERVICIOS NO PERSONALES</v>
          </cell>
        </row>
        <row r="86">
          <cell r="I86" t="str">
            <v>2-1-2-2-2 MATERIALES Y SUMINISTROS</v>
          </cell>
        </row>
        <row r="87">
          <cell r="I87" t="str">
            <v>2-1-3-2-2 IMPREVISTOS Y EMERGENCIAS</v>
          </cell>
        </row>
        <row r="88">
          <cell r="I88" t="str">
            <v>2-1--2-3 CONSUMO DE CAPITAL FIJO Y AMORTIZACIÓN</v>
          </cell>
        </row>
        <row r="89">
          <cell r="I89" t="str">
            <v>2-1--2-4 VARIACIÓN DE EXISTENCIAS</v>
          </cell>
        </row>
        <row r="90">
          <cell r="I90" t="str">
            <v>2-1--3- INTERESES</v>
          </cell>
        </row>
        <row r="91">
          <cell r="I91" t="str">
            <v>2-1--3-1 INTERESES DEUDA INTERNA</v>
          </cell>
        </row>
        <row r="92">
          <cell r="I92" t="str">
            <v>2-1--3-2 INTERESES DEUDA EXTERNA</v>
          </cell>
        </row>
        <row r="93">
          <cell r="I93" t="str">
            <v>2-1--3-3 COMISIONES DEUDA PÚBLICA</v>
          </cell>
        </row>
        <row r="94">
          <cell r="I94" t="str">
            <v>2-1--4- PRESTACIONES SOCIALES</v>
          </cell>
        </row>
        <row r="95">
          <cell r="I95" t="str">
            <v>2-1--4-1 PRESTACIONES DE LA SEGURIDAD SOCIAL</v>
          </cell>
        </row>
        <row r="96">
          <cell r="I96" t="str">
            <v>2-1--5- TRANSFERENCIAS CORRIENTES</v>
          </cell>
        </row>
        <row r="97">
          <cell r="I97" t="str">
            <v>2-1--5-1 AL SECTOR PRIVADO</v>
          </cell>
        </row>
        <row r="98">
          <cell r="I98" t="str">
            <v>2-1--5-2 AL SECTOR PÚBLICO</v>
          </cell>
        </row>
        <row r="99">
          <cell r="I99" t="str">
            <v>2-1--5-3 DONACIONES CORRIENTES AL EXTERIOR</v>
          </cell>
        </row>
        <row r="100">
          <cell r="I100" t="str">
            <v>2-2--- GASTOS DE CAPITAL</v>
          </cell>
        </row>
        <row r="101">
          <cell r="I101" t="str">
            <v>2-2--1- INVERSIÓN REAL DIRECTA</v>
          </cell>
        </row>
        <row r="102">
          <cell r="I102" t="str">
            <v>2-2--1-1 MAQUINARIAS Y EQUIPOS</v>
          </cell>
        </row>
        <row r="103">
          <cell r="I103" t="str">
            <v>2-2--1-2 CONSTRUCCIONES</v>
          </cell>
        </row>
        <row r="104">
          <cell r="I104" t="str">
            <v>2-2--1-3 INVERSION EN PROYECTO</v>
          </cell>
        </row>
        <row r="105">
          <cell r="I105" t="str">
            <v>2-2-1-1-3 SERVICIOS PERSONALES</v>
          </cell>
        </row>
        <row r="106">
          <cell r="I106" t="str">
            <v>2-2-2-1-3 BIENES Y SERVICIOS</v>
          </cell>
        </row>
        <row r="107">
          <cell r="I107" t="str">
            <v>2-2-3-1-3 ACTIVOS NO FINANCIEROS</v>
          </cell>
        </row>
        <row r="108">
          <cell r="I108" t="str">
            <v>2-2--1-4 BIENES PREEXISTENTES</v>
          </cell>
        </row>
        <row r="109">
          <cell r="I109" t="str">
            <v>2-2--1-5 OTROS ACTIVOS NO FINANCIEROS</v>
          </cell>
        </row>
        <row r="110">
          <cell r="I110" t="str">
            <v>2-2--1-6 IMPREVISTOS Y EMERGENCIAS</v>
          </cell>
        </row>
        <row r="111">
          <cell r="I111" t="str">
            <v>2-2--2- INCREMENTO DE EXISTENCIAS</v>
          </cell>
        </row>
        <row r="112">
          <cell r="I112" t="str">
            <v>2-2--3- TRANSFERENCIAS DE CAPITAL</v>
          </cell>
        </row>
        <row r="113">
          <cell r="I113" t="str">
            <v>2-2--3-1 AL SECTOR PRIVADO</v>
          </cell>
        </row>
        <row r="114">
          <cell r="I114" t="str">
            <v>2-2--3-2 AL SECTOR PÚBLICO</v>
          </cell>
        </row>
        <row r="115">
          <cell r="I115" t="str">
            <v>2-2--3-3 DONACIONES CAPITAL AL EXTERIOR</v>
          </cell>
        </row>
        <row r="116">
          <cell r="I116" t="str">
            <v>2-3--- APLICACIONES FINANCIERAS</v>
          </cell>
        </row>
        <row r="117">
          <cell r="I117" t="str">
            <v>2-3--1- ACTIVOS FINANCIEROS</v>
          </cell>
        </row>
        <row r="118">
          <cell r="I118" t="str">
            <v>2-3--1-1 CONCESIÓN DE PRÉSTAMOS</v>
          </cell>
        </row>
        <row r="119">
          <cell r="I119" t="str">
            <v>2-3--1-2 COMPRA DE TÍTULOS Y VALORES</v>
          </cell>
        </row>
        <row r="120">
          <cell r="I120" t="str">
            <v>2-3--1-3 COMPRA DE ACCIONES Y PARTICIPACIONES DE CAPITAL</v>
          </cell>
        </row>
        <row r="121">
          <cell r="I121" t="str">
            <v>2-3--1-4 ANTICIPOS FINANCIEROS</v>
          </cell>
        </row>
        <row r="122">
          <cell r="I122" t="str">
            <v>2-3--2- PASIVOS FINANCIEROS</v>
          </cell>
        </row>
        <row r="123">
          <cell r="I123" t="str">
            <v>2-3--2-1 AMORTIZACIÓN DEUDA INTERNA</v>
          </cell>
        </row>
        <row r="124">
          <cell r="I124" t="str">
            <v>2-3-1-2-1 RESCATE DE TÍTULOS Y VALORES INTERNOS</v>
          </cell>
        </row>
        <row r="125">
          <cell r="I125" t="str">
            <v>2-3-2-2-1 AMORTIZACIÓN DE PRÉSTAMOS INTERNOS</v>
          </cell>
        </row>
        <row r="126">
          <cell r="I126" t="str">
            <v>2-3--2-2 AMORTIZACIÓN DEUDA EXTERNA</v>
          </cell>
        </row>
        <row r="127">
          <cell r="I127" t="str">
            <v>2-3-1-2-2 RESCATE DE TÍTULOS Y VALORES EXTERNOS</v>
          </cell>
        </row>
        <row r="128">
          <cell r="I128" t="str">
            <v>2-3-2-2-2 AMORTIZACIÓN DE PRÉSTAMOS EXTERNOS</v>
          </cell>
        </row>
        <row r="129">
          <cell r="I129" t="str">
            <v>2-3--3- OTRAS APLICACIONES FINANCIERAS</v>
          </cell>
        </row>
        <row r="130">
          <cell r="I130" t="str">
            <v>2-3--3-1 INCREMENTO DE OTROS ACTIVOS FINANCIEROS</v>
          </cell>
        </row>
        <row r="131">
          <cell r="I131" t="str">
            <v>2-3--3-2 DISMINUCIÓN DE CUENTAS POR PAGAR</v>
          </cell>
        </row>
        <row r="132">
          <cell r="I132" t="str">
            <v>2-3--3-3 DISMINUCION DE FONDOS DE TERCEROS</v>
          </cell>
        </row>
        <row r="133">
          <cell r="I133" t="str">
            <v>2-3--3-4 DISMINUCION DE DEUDA FLOTANTE</v>
          </cell>
        </row>
        <row r="134">
          <cell r="I134" t="str">
            <v>0---- N/A</v>
          </cell>
        </row>
        <row r="135">
          <cell r="I135" t="str">
            <v>0-0--- N/A</v>
          </cell>
        </row>
        <row r="136">
          <cell r="I136" t="str">
            <v>0-0-0-- N/A</v>
          </cell>
        </row>
        <row r="137">
          <cell r="I137" t="str">
            <v>0-0-0-0- N/A</v>
          </cell>
        </row>
        <row r="138">
          <cell r="I138" t="str">
            <v>0-0-0-0-0 N/A</v>
          </cell>
        </row>
        <row r="139">
          <cell r="I139" t="str">
            <v>1-1-1-3-1 VENTA DEN MERCANCIAS DE LAS EMPRESAS PUBLICAS FINANCIERAS</v>
          </cell>
        </row>
        <row r="140">
          <cell r="I140" t="str">
            <v>1-1-2-3-1 VENTA DEN MERCANCIAS DE LAS EMPRESAS PUBLICAS FINANCIERAS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istBox List"/>
      <sheetName val="Sheet1"/>
    </sheetNames>
    <sheetDataSet>
      <sheetData sheetId="0"/>
      <sheetData sheetId="1">
        <row r="2">
          <cell r="A2" t="str">
            <v>Dave</v>
          </cell>
        </row>
        <row r="3">
          <cell r="A3" t="str">
            <v>Bill</v>
          </cell>
        </row>
        <row r="4">
          <cell r="A4" t="str">
            <v>Adam</v>
          </cell>
        </row>
        <row r="5">
          <cell r="A5" t="str">
            <v>Frank</v>
          </cell>
        </row>
        <row r="6">
          <cell r="A6" t="str">
            <v>Harry</v>
          </cell>
        </row>
        <row r="7">
          <cell r="A7" t="str">
            <v>Mary</v>
          </cell>
        </row>
        <row r="8">
          <cell r="A8" t="str">
            <v>Sue</v>
          </cell>
        </row>
        <row r="9">
          <cell r="A9" t="str">
            <v>Kylie</v>
          </cell>
        </row>
        <row r="10">
          <cell r="A10" t="str">
            <v>Raina</v>
          </cell>
        </row>
        <row r="11">
          <cell r="A11" t="str">
            <v>Alice</v>
          </cell>
        </row>
        <row r="12">
          <cell r="A12" t="str">
            <v>Bob</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3">
          <cell r="Q3" t="str">
            <v>Caja</v>
          </cell>
        </row>
        <row r="4">
          <cell r="Q4" t="str">
            <v>Centímetro</v>
          </cell>
        </row>
        <row r="5">
          <cell r="Q5" t="str">
            <v>Centímetro Cuadrado</v>
          </cell>
        </row>
        <row r="6">
          <cell r="Q6" t="str">
            <v>Ciento</v>
          </cell>
        </row>
        <row r="7">
          <cell r="Q7" t="str">
            <v>Decena</v>
          </cell>
        </row>
        <row r="8">
          <cell r="Q8" t="str">
            <v>Decímetro</v>
          </cell>
        </row>
        <row r="9">
          <cell r="Q9" t="str">
            <v>Día</v>
          </cell>
        </row>
        <row r="10">
          <cell r="Q10" t="str">
            <v>Docena</v>
          </cell>
        </row>
        <row r="11">
          <cell r="Q11" t="str">
            <v>Galón</v>
          </cell>
        </row>
        <row r="12">
          <cell r="Q12" t="str">
            <v>Gramo</v>
          </cell>
        </row>
        <row r="13">
          <cell r="Q13" t="str">
            <v>Hora</v>
          </cell>
        </row>
        <row r="14">
          <cell r="Q14" t="str">
            <v>Hora Hombre</v>
          </cell>
        </row>
        <row r="15">
          <cell r="Q15" t="str">
            <v>Kilogramo</v>
          </cell>
        </row>
        <row r="16">
          <cell r="Q16" t="str">
            <v>Kilómetro</v>
          </cell>
        </row>
        <row r="17">
          <cell r="Q17" t="str">
            <v>Kilómetro cuadrado</v>
          </cell>
        </row>
        <row r="18">
          <cell r="Q18" t="str">
            <v>Libra </v>
          </cell>
        </row>
        <row r="19">
          <cell r="Q19" t="str">
            <v>Litro</v>
          </cell>
        </row>
        <row r="20">
          <cell r="Q20" t="str">
            <v>Mes</v>
          </cell>
        </row>
        <row r="21">
          <cell r="Q21" t="str">
            <v>Metro</v>
          </cell>
        </row>
        <row r="22">
          <cell r="Q22" t="str">
            <v>Metro cuadrado</v>
          </cell>
        </row>
        <row r="23">
          <cell r="Q23" t="str">
            <v>Metro cúbico</v>
          </cell>
        </row>
        <row r="24">
          <cell r="Q24" t="str">
            <v>Miligramo</v>
          </cell>
        </row>
        <row r="25">
          <cell r="Q25" t="str">
            <v>Milímetro</v>
          </cell>
        </row>
        <row r="26">
          <cell r="Q26" t="str">
            <v>Milla</v>
          </cell>
        </row>
        <row r="27">
          <cell r="Q27" t="str">
            <v>Millar</v>
          </cell>
        </row>
        <row r="28">
          <cell r="Q28" t="str">
            <v>Onza</v>
          </cell>
        </row>
        <row r="29">
          <cell r="Q29" t="str">
            <v>Paquete</v>
          </cell>
        </row>
        <row r="30">
          <cell r="Q30" t="str">
            <v>Pie</v>
          </cell>
        </row>
        <row r="31">
          <cell r="Q31" t="str">
            <v>Pie cuadrado</v>
          </cell>
        </row>
        <row r="32">
          <cell r="Q32" t="str">
            <v>Pie cúbico</v>
          </cell>
        </row>
        <row r="33">
          <cell r="Q33" t="str">
            <v>Pulgada</v>
          </cell>
        </row>
        <row r="34">
          <cell r="Q34" t="str">
            <v>Pulgada</v>
          </cell>
        </row>
        <row r="35">
          <cell r="Q35" t="str">
            <v>Pulgada cuadrada</v>
          </cell>
        </row>
        <row r="36">
          <cell r="Q36" t="str">
            <v>Quinientas unidades</v>
          </cell>
        </row>
        <row r="37">
          <cell r="Q37" t="str">
            <v>Quintal</v>
          </cell>
        </row>
        <row r="38">
          <cell r="Q38" t="str">
            <v>Resma</v>
          </cell>
        </row>
        <row r="39">
          <cell r="Q39" t="str">
            <v>Semana</v>
          </cell>
        </row>
        <row r="40">
          <cell r="Q40" t="str">
            <v>Tonelada</v>
          </cell>
        </row>
        <row r="41">
          <cell r="Q41" t="str">
            <v>Unidad</v>
          </cell>
        </row>
        <row r="42">
          <cell r="Q42" t="str">
            <v>Yarda</v>
          </cell>
        </row>
        <row r="43">
          <cell r="Q43" t="str">
            <v>Yarda cuadrada</v>
          </cell>
        </row>
      </sheetData>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Mariam Ortiz" id="{3866CA2B-2C58-4FF3-BE67-F522DF7C7EAF}" userId="S::mortiz@hacienda.gov.do::551fad66-e8d2-41c4-8284-7fa6052b0fb1" providerId="AD"/>
  <person displayName="Emily Monegro" id="{71A6D5AF-E72A-4318-AF6C-8758E9253275}" userId="S::emonegro@hacienda.gov.do::fbcc70eb-3403-4133-8740-20678fdb354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1-07-15T21:06:58.35" personId="{3866CA2B-2C58-4FF3-BE67-F522DF7C7EAF}" id="{B37F9751-0473-4BF9-9F9D-A9F3FCEA7CE2}">
    <text>Referentes a los regimenes de Centros Logisticos y Desarrollo Fronterizo.</text>
  </threadedComment>
  <threadedComment ref="U84" dT="2021-07-20T13:28:45.87" personId="{3866CA2B-2C58-4FF3-BE67-F522DF7C7EAF}" id="{4C8C40E5-C582-4718-94BC-B86CF97189A2}">
    <text>Para 2 personas</text>
  </threadedComment>
  <threadedComment ref="U88" dT="2021-07-20T13:28:35.73" personId="{3866CA2B-2C58-4FF3-BE67-F522DF7C7EAF}" id="{6E18D59A-92C8-4C3B-86EC-7358EDD6EB86}">
    <text>Para 2 personas</text>
  </threadedComment>
  <threadedComment ref="T92" dT="2021-07-19T21:45:22.73" personId="{3866CA2B-2C58-4FF3-BE67-F522DF7C7EAF}" id="{0971B4C1-275A-480F-B672-A13BA891BDFC}">
    <text>2 Coordinadores
2 Analistas 
1 Técnico
Cálculos en base a 13 salarios y a la mediana de cada posición.</text>
  </threadedComment>
  <threadedComment ref="U94" dT="2021-07-20T13:29:27.11" personId="{3866CA2B-2C58-4FF3-BE67-F522DF7C7EAF}" id="{1432DF81-88C4-476B-9154-3413BD30383A}">
    <text>Para 2 personas</text>
  </threadedComment>
  <threadedComment ref="U95" dT="2021-07-20T13:29:47.33" personId="{3866CA2B-2C58-4FF3-BE67-F522DF7C7EAF}" id="{EAE52969-CCC1-4D0A-A2E2-93C4DC63CAC7}">
    <text>Para 2 personas</text>
  </threadedComment>
  <threadedComment ref="T104" dT="2021-07-19T22:22:40.37" personId="{3866CA2B-2C58-4FF3-BE67-F522DF7C7EAF}" id="{2DC4948F-B5E0-4222-89ED-9C6D9C341E47}">
    <text>1 Supervisor
1 Analista
Cálculo en base a 13 salarios y a la mediana de la posición.</text>
  </threadedComment>
  <threadedComment ref="T111" dT="2021-07-19T21:52:08.82" personId="{3866CA2B-2C58-4FF3-BE67-F522DF7C7EAF}" id="{74AA0D4C-293F-4CD7-8994-62A56B21A56C}">
    <text>1 Encargado de División
1 Analista de Estudios y Políticas Tributarias 1
Cálculo en base a 13 salarios y a la mediana de la posición.</text>
  </threadedComment>
  <threadedComment ref="T204" dT="2021-07-19T22:21:55.32" personId="{3866CA2B-2C58-4FF3-BE67-F522DF7C7EAF}" id="{CE5E4057-AC57-4B53-BB85-8A4E02ACB32A}">
    <text>1 Encargado de División
1 Analista de Estudios y Proyecciones de Recaudación 1
Cálculo en base a 13 salarios y a la mediana de la posición.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A13" dT="2021-07-22T18:23:36.55" personId="{71A6D5AF-E72A-4318-AF6C-8758E9253275}" id="{7D8EE549-F9CA-4460-ABD2-511BF35BB775}">
    <text>A  la espera del documento de la metodología de costeo, para la definición final de las actividades. 
Esta actividad será articulada con el nuevo PEI</text>
  </threadedComment>
  <threadedComment ref="R34" dT="2021-07-27T19:31:42.48" personId="{71A6D5AF-E72A-4318-AF6C-8758E9253275}" id="{E38A633F-1DBC-42CA-B376-2B03DFA34AEA}">
    <text>Incluir capacitaciones,solicitud de salones, refrigerios, suministros, materiales gastables, equipos.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53C65-2663-4382-8ADA-90AF1D515429}">
  <dimension ref="A1:T137"/>
  <sheetViews>
    <sheetView showGridLines="0" tabSelected="1" zoomScale="60" zoomScaleNormal="60" zoomScaleSheetLayoutView="70" workbookViewId="0">
      <selection activeCell="D14" sqref="D14:D15"/>
    </sheetView>
  </sheetViews>
  <sheetFormatPr baseColWidth="10" defaultColWidth="11.5703125" defaultRowHeight="48" customHeight="1"/>
  <cols>
    <col min="1" max="1" width="53.140625" style="1" customWidth="1"/>
    <col min="2" max="2" width="63.42578125" style="1" customWidth="1"/>
    <col min="3" max="3" width="0.28515625" style="2" customWidth="1"/>
    <col min="4" max="4" width="42.85546875" style="1" customWidth="1"/>
    <col min="5" max="5" width="31.28515625" style="2" customWidth="1"/>
    <col min="6" max="6" width="5.28515625" style="2" customWidth="1"/>
    <col min="7" max="7" width="5.140625" style="2" customWidth="1"/>
    <col min="8" max="8" width="6" style="2" customWidth="1"/>
    <col min="9" max="9" width="4.85546875" style="2" customWidth="1"/>
    <col min="10" max="11" width="6.285156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49.42578125" style="2" customWidth="1"/>
    <col min="19" max="19" width="16.85546875" style="3" customWidth="1"/>
    <col min="20" max="20" width="24.28515625" style="3" customWidth="1"/>
    <col min="21" max="21" width="13.85546875" style="2" bestFit="1" customWidth="1"/>
    <col min="22" max="16384" width="11.5703125" style="2"/>
  </cols>
  <sheetData>
    <row r="1" spans="1:20" ht="63" customHeight="1"/>
    <row r="2" spans="1:20" ht="63" customHeight="1"/>
    <row r="3" spans="1:20" ht="33" customHeight="1">
      <c r="A3" s="1841"/>
      <c r="B3" s="1842"/>
      <c r="C3" s="1842"/>
      <c r="D3" s="1842"/>
      <c r="E3" s="1842"/>
      <c r="F3" s="1842"/>
      <c r="G3" s="1842"/>
      <c r="H3" s="1842"/>
      <c r="I3" s="1842"/>
      <c r="J3" s="1842"/>
      <c r="K3" s="1842"/>
      <c r="L3" s="1842"/>
      <c r="M3" s="1842"/>
      <c r="N3" s="1842"/>
      <c r="O3" s="1842"/>
      <c r="P3" s="1842"/>
      <c r="Q3" s="1842"/>
      <c r="R3" s="1842"/>
      <c r="S3" s="1842"/>
      <c r="T3" s="1842"/>
    </row>
    <row r="4" spans="1:20" ht="39.75" customHeight="1">
      <c r="A4" s="1847" t="s">
        <v>3340</v>
      </c>
      <c r="B4" s="1847"/>
      <c r="C4" s="1847"/>
      <c r="D4" s="1847"/>
      <c r="E4" s="1847"/>
      <c r="F4" s="1847"/>
      <c r="G4" s="1847"/>
      <c r="H4" s="1847"/>
      <c r="I4" s="1847"/>
      <c r="J4" s="1847"/>
      <c r="K4" s="1847"/>
      <c r="L4" s="1847"/>
      <c r="M4" s="1847"/>
      <c r="N4" s="1847"/>
      <c r="O4" s="1847"/>
      <c r="P4" s="1847"/>
      <c r="Q4" s="1847"/>
      <c r="R4" s="1847"/>
      <c r="S4" s="1847"/>
      <c r="T4" s="1847"/>
    </row>
    <row r="5" spans="1:20" ht="33.75" customHeight="1">
      <c r="A5" s="2817" t="s">
        <v>1719</v>
      </c>
      <c r="B5" s="2818"/>
      <c r="C5" s="2818"/>
      <c r="D5" s="2818"/>
      <c r="E5" s="2818"/>
      <c r="F5" s="2818"/>
      <c r="G5" s="2818"/>
      <c r="H5" s="2818"/>
      <c r="I5" s="2818"/>
      <c r="J5" s="2818"/>
      <c r="K5" s="2818"/>
      <c r="L5" s="2818"/>
      <c r="M5" s="2818"/>
      <c r="N5" s="2818"/>
      <c r="O5" s="2818"/>
      <c r="P5" s="2818"/>
      <c r="Q5" s="2818"/>
      <c r="R5" s="2818"/>
      <c r="S5" s="2818"/>
      <c r="T5" s="2819"/>
    </row>
    <row r="6" spans="1:20" s="597" customFormat="1" ht="24.75" customHeight="1">
      <c r="A6" s="662"/>
      <c r="B6" s="661"/>
      <c r="C6" s="660"/>
      <c r="D6" s="659"/>
      <c r="E6" s="658"/>
      <c r="F6" s="658"/>
      <c r="G6" s="658"/>
      <c r="H6" s="658"/>
      <c r="I6" s="658"/>
      <c r="J6" s="658"/>
      <c r="K6" s="658"/>
      <c r="L6" s="658"/>
      <c r="M6" s="658"/>
      <c r="N6" s="658"/>
      <c r="O6" s="658"/>
      <c r="P6" s="658"/>
      <c r="Q6" s="658"/>
      <c r="R6" s="658"/>
      <c r="S6" s="657"/>
      <c r="T6" s="656"/>
    </row>
    <row r="7" spans="1:20" ht="42.75" customHeight="1">
      <c r="A7" s="3319" t="s">
        <v>1355</v>
      </c>
      <c r="B7" s="3319"/>
      <c r="C7" s="3319"/>
      <c r="D7" s="3319"/>
      <c r="E7" s="3319"/>
      <c r="F7" s="3319"/>
      <c r="G7" s="3319"/>
      <c r="H7" s="3319"/>
      <c r="I7" s="3319"/>
      <c r="J7" s="3319"/>
      <c r="K7" s="3319"/>
      <c r="L7" s="3319"/>
      <c r="M7" s="3319"/>
      <c r="N7" s="3319"/>
      <c r="O7" s="3319"/>
      <c r="P7" s="3319"/>
      <c r="Q7" s="3319"/>
      <c r="R7" s="3319"/>
      <c r="S7" s="3319"/>
      <c r="T7" s="3319"/>
    </row>
    <row r="8" spans="1:20" s="13" customFormat="1" ht="28.5" customHeight="1">
      <c r="A8" s="1333">
        <v>1</v>
      </c>
      <c r="B8" s="1333">
        <v>2</v>
      </c>
      <c r="C8" s="3320"/>
      <c r="D8" s="1333">
        <v>3</v>
      </c>
      <c r="E8" s="1333">
        <v>4</v>
      </c>
      <c r="F8" s="3321">
        <v>5</v>
      </c>
      <c r="G8" s="3321"/>
      <c r="H8" s="3321"/>
      <c r="I8" s="3321"/>
      <c r="J8" s="3321"/>
      <c r="K8" s="3321"/>
      <c r="L8" s="3321"/>
      <c r="M8" s="3321"/>
      <c r="N8" s="3321"/>
      <c r="O8" s="3321"/>
      <c r="P8" s="3321"/>
      <c r="Q8" s="3321"/>
      <c r="R8" s="3321">
        <v>6</v>
      </c>
      <c r="S8" s="3321"/>
      <c r="T8" s="3321"/>
    </row>
    <row r="9" spans="1:20" ht="25.5" customHeight="1">
      <c r="A9" s="3322" t="s">
        <v>2</v>
      </c>
      <c r="B9" s="3322" t="s">
        <v>3</v>
      </c>
      <c r="C9" s="3322" t="s">
        <v>4</v>
      </c>
      <c r="D9" s="3322" t="s">
        <v>5</v>
      </c>
      <c r="E9" s="3322" t="s">
        <v>70</v>
      </c>
      <c r="F9" s="3322" t="s">
        <v>7</v>
      </c>
      <c r="G9" s="3322"/>
      <c r="H9" s="3322"/>
      <c r="I9" s="3322"/>
      <c r="J9" s="3322"/>
      <c r="K9" s="3322"/>
      <c r="L9" s="3322"/>
      <c r="M9" s="3322"/>
      <c r="N9" s="3322"/>
      <c r="O9" s="3322"/>
      <c r="P9" s="3322"/>
      <c r="Q9" s="3322"/>
      <c r="R9" s="3323" t="s">
        <v>8</v>
      </c>
      <c r="S9" s="3323"/>
      <c r="T9" s="3323"/>
    </row>
    <row r="10" spans="1:20" ht="25.5" customHeight="1">
      <c r="A10" s="3322"/>
      <c r="B10" s="3322"/>
      <c r="C10" s="3322"/>
      <c r="D10" s="3322"/>
      <c r="E10" s="3322"/>
      <c r="F10" s="3324" t="s">
        <v>9</v>
      </c>
      <c r="G10" s="3324"/>
      <c r="H10" s="3324"/>
      <c r="I10" s="3324" t="s">
        <v>10</v>
      </c>
      <c r="J10" s="3324"/>
      <c r="K10" s="3324"/>
      <c r="L10" s="3324" t="s">
        <v>11</v>
      </c>
      <c r="M10" s="3324"/>
      <c r="N10" s="3324"/>
      <c r="O10" s="3324" t="s">
        <v>71</v>
      </c>
      <c r="P10" s="3324"/>
      <c r="Q10" s="3324"/>
      <c r="R10" s="3323" t="s">
        <v>693</v>
      </c>
      <c r="S10" s="3325" t="s">
        <v>692</v>
      </c>
      <c r="T10" s="3325"/>
    </row>
    <row r="11" spans="1:20" ht="25.5" customHeight="1">
      <c r="A11" s="3322"/>
      <c r="B11" s="3322"/>
      <c r="C11" s="3322"/>
      <c r="D11" s="3322"/>
      <c r="E11" s="3322"/>
      <c r="F11" s="1549">
        <v>1</v>
      </c>
      <c r="G11" s="1549">
        <v>2</v>
      </c>
      <c r="H11" s="1549">
        <v>3</v>
      </c>
      <c r="I11" s="1549">
        <v>4</v>
      </c>
      <c r="J11" s="1549">
        <v>5</v>
      </c>
      <c r="K11" s="1549">
        <v>6</v>
      </c>
      <c r="L11" s="1549">
        <v>7</v>
      </c>
      <c r="M11" s="1549">
        <v>8</v>
      </c>
      <c r="N11" s="1549">
        <v>9</v>
      </c>
      <c r="O11" s="1549">
        <v>10</v>
      </c>
      <c r="P11" s="1549">
        <v>11</v>
      </c>
      <c r="Q11" s="1549">
        <v>12</v>
      </c>
      <c r="R11" s="3323"/>
      <c r="S11" s="76" t="s">
        <v>14</v>
      </c>
      <c r="T11" s="76" t="s">
        <v>15</v>
      </c>
    </row>
    <row r="12" spans="1:20" ht="121.5" customHeight="1">
      <c r="A12" s="1935" t="s">
        <v>1354</v>
      </c>
      <c r="B12" s="3326" t="s">
        <v>1353</v>
      </c>
      <c r="C12" s="3327"/>
      <c r="D12" s="3328" t="s">
        <v>1343</v>
      </c>
      <c r="E12" s="3329" t="s">
        <v>1342</v>
      </c>
      <c r="F12" s="617"/>
      <c r="G12" s="617"/>
      <c r="H12" s="617"/>
      <c r="I12" s="617"/>
      <c r="J12" s="617"/>
      <c r="K12" s="617"/>
      <c r="L12" s="620"/>
      <c r="M12" s="620"/>
      <c r="N12" s="620"/>
      <c r="O12" s="620"/>
      <c r="P12" s="620"/>
      <c r="Q12" s="620"/>
      <c r="R12" s="3330" t="s">
        <v>1352</v>
      </c>
      <c r="S12" s="2144"/>
      <c r="T12" s="3331" t="s">
        <v>1351</v>
      </c>
    </row>
    <row r="13" spans="1:20" ht="82.5" customHeight="1">
      <c r="A13" s="1935"/>
      <c r="B13" s="3326" t="s">
        <v>1340</v>
      </c>
      <c r="C13" s="3327"/>
      <c r="D13" s="3328"/>
      <c r="E13" s="3329"/>
      <c r="F13" s="620"/>
      <c r="G13" s="620"/>
      <c r="H13" s="620"/>
      <c r="I13" s="620"/>
      <c r="J13" s="620"/>
      <c r="K13" s="620"/>
      <c r="L13" s="617"/>
      <c r="M13" s="620"/>
      <c r="N13" s="620"/>
      <c r="O13" s="620"/>
      <c r="P13" s="620"/>
      <c r="Q13" s="620"/>
      <c r="R13" s="3330"/>
      <c r="S13" s="2144"/>
      <c r="T13" s="3331"/>
    </row>
    <row r="14" spans="1:20" ht="122.25" customHeight="1">
      <c r="A14" s="1935" t="s">
        <v>1350</v>
      </c>
      <c r="B14" s="3326" t="s">
        <v>1349</v>
      </c>
      <c r="C14" s="3327"/>
      <c r="D14" s="3328" t="s">
        <v>1343</v>
      </c>
      <c r="E14" s="3329" t="s">
        <v>1342</v>
      </c>
      <c r="F14" s="620"/>
      <c r="G14" s="620"/>
      <c r="H14" s="620"/>
      <c r="I14" s="617"/>
      <c r="J14" s="617"/>
      <c r="K14" s="617"/>
      <c r="L14" s="617"/>
      <c r="M14" s="620"/>
      <c r="N14" s="620"/>
      <c r="O14" s="620"/>
      <c r="P14" s="620"/>
      <c r="Q14" s="620"/>
      <c r="R14" s="3330" t="s">
        <v>1320</v>
      </c>
      <c r="S14" s="1604"/>
      <c r="T14" s="3331" t="s">
        <v>1341</v>
      </c>
    </row>
    <row r="15" spans="1:20" ht="122.25" customHeight="1">
      <c r="A15" s="1935"/>
      <c r="B15" s="3326" t="s">
        <v>1340</v>
      </c>
      <c r="C15" s="3327"/>
      <c r="D15" s="3328"/>
      <c r="E15" s="3329"/>
      <c r="F15" s="620"/>
      <c r="G15" s="620"/>
      <c r="H15" s="620"/>
      <c r="I15" s="620"/>
      <c r="J15" s="620"/>
      <c r="K15" s="620"/>
      <c r="L15" s="620"/>
      <c r="M15" s="617"/>
      <c r="N15" s="620"/>
      <c r="O15" s="620"/>
      <c r="P15" s="620"/>
      <c r="Q15" s="620"/>
      <c r="R15" s="3330"/>
      <c r="S15" s="1604"/>
      <c r="T15" s="3331"/>
    </row>
    <row r="16" spans="1:20" ht="116.25" customHeight="1">
      <c r="A16" s="1935" t="s">
        <v>1348</v>
      </c>
      <c r="B16" s="3326" t="s">
        <v>1347</v>
      </c>
      <c r="C16" s="3327"/>
      <c r="D16" s="3328" t="s">
        <v>1343</v>
      </c>
      <c r="E16" s="3329" t="s">
        <v>1342</v>
      </c>
      <c r="F16" s="620"/>
      <c r="G16" s="620"/>
      <c r="H16" s="620"/>
      <c r="I16" s="620"/>
      <c r="J16" s="617"/>
      <c r="K16" s="617"/>
      <c r="L16" s="617"/>
      <c r="M16" s="617"/>
      <c r="N16" s="620"/>
      <c r="O16" s="620"/>
      <c r="P16" s="620"/>
      <c r="Q16" s="620"/>
      <c r="R16" s="3330" t="s">
        <v>1346</v>
      </c>
      <c r="S16" s="1604"/>
      <c r="T16" s="3331" t="s">
        <v>1341</v>
      </c>
    </row>
    <row r="17" spans="1:20" ht="116.25" customHeight="1">
      <c r="A17" s="1935"/>
      <c r="B17" s="3326" t="s">
        <v>1340</v>
      </c>
      <c r="C17" s="3327"/>
      <c r="D17" s="3328"/>
      <c r="E17" s="3329"/>
      <c r="F17" s="620"/>
      <c r="G17" s="620"/>
      <c r="H17" s="620"/>
      <c r="I17" s="620"/>
      <c r="J17" s="620"/>
      <c r="K17" s="620"/>
      <c r="L17" s="620"/>
      <c r="M17" s="620"/>
      <c r="N17" s="617"/>
      <c r="O17" s="620"/>
      <c r="P17" s="620"/>
      <c r="Q17" s="620"/>
      <c r="R17" s="3330"/>
      <c r="S17" s="1604"/>
      <c r="T17" s="3331"/>
    </row>
    <row r="18" spans="1:20" ht="116.25" customHeight="1">
      <c r="A18" s="1935" t="s">
        <v>1345</v>
      </c>
      <c r="B18" s="3326" t="s">
        <v>1344</v>
      </c>
      <c r="C18" s="3327"/>
      <c r="D18" s="3328" t="s">
        <v>1343</v>
      </c>
      <c r="E18" s="3329" t="s">
        <v>1342</v>
      </c>
      <c r="F18" s="620"/>
      <c r="G18" s="620"/>
      <c r="H18" s="620"/>
      <c r="I18" s="620"/>
      <c r="J18" s="620"/>
      <c r="K18" s="620"/>
      <c r="L18" s="620"/>
      <c r="M18" s="617"/>
      <c r="N18" s="617"/>
      <c r="O18" s="617"/>
      <c r="P18" s="617"/>
      <c r="Q18" s="620"/>
      <c r="R18" s="3330" t="s">
        <v>1320</v>
      </c>
      <c r="S18" s="2144"/>
      <c r="T18" s="3331" t="s">
        <v>1341</v>
      </c>
    </row>
    <row r="19" spans="1:20" ht="116.25" customHeight="1">
      <c r="A19" s="1935"/>
      <c r="B19" s="3326" t="s">
        <v>1340</v>
      </c>
      <c r="C19" s="3327"/>
      <c r="D19" s="3328"/>
      <c r="E19" s="3329"/>
      <c r="F19" s="620"/>
      <c r="G19" s="620"/>
      <c r="H19" s="620"/>
      <c r="I19" s="620"/>
      <c r="J19" s="620"/>
      <c r="K19" s="620"/>
      <c r="L19" s="1759"/>
      <c r="M19" s="1759"/>
      <c r="N19" s="1759"/>
      <c r="O19" s="1759"/>
      <c r="P19" s="1759"/>
      <c r="Q19" s="617"/>
      <c r="R19" s="3330"/>
      <c r="S19" s="2144"/>
      <c r="T19" s="3331"/>
    </row>
    <row r="20" spans="1:20" ht="100.5" customHeight="1">
      <c r="A20" s="1935" t="s">
        <v>1339</v>
      </c>
      <c r="B20" s="3326" t="s">
        <v>1338</v>
      </c>
      <c r="C20" s="3327"/>
      <c r="D20" s="3330" t="s">
        <v>1331</v>
      </c>
      <c r="E20" s="3330" t="s">
        <v>1142</v>
      </c>
      <c r="F20" s="617"/>
      <c r="G20" s="617"/>
      <c r="H20" s="617"/>
      <c r="I20" s="1143"/>
      <c r="J20" s="1143"/>
      <c r="K20" s="1143"/>
      <c r="L20" s="1143"/>
      <c r="M20" s="1143"/>
      <c r="N20" s="1143"/>
      <c r="O20" s="1143"/>
      <c r="P20" s="1143"/>
      <c r="Q20" s="1143"/>
      <c r="R20" s="3330" t="s">
        <v>1330</v>
      </c>
      <c r="S20" s="2144"/>
      <c r="T20" s="3332" t="s">
        <v>1308</v>
      </c>
    </row>
    <row r="21" spans="1:20" ht="48" customHeight="1">
      <c r="A21" s="1935"/>
      <c r="B21" s="3326" t="s">
        <v>1337</v>
      </c>
      <c r="C21" s="3327"/>
      <c r="D21" s="3330"/>
      <c r="E21" s="3330"/>
      <c r="F21" s="617"/>
      <c r="G21" s="617"/>
      <c r="H21" s="617"/>
      <c r="I21" s="1143"/>
      <c r="J21" s="1143"/>
      <c r="K21" s="1143"/>
      <c r="L21" s="1143"/>
      <c r="M21" s="1143"/>
      <c r="N21" s="1143"/>
      <c r="O21" s="1143"/>
      <c r="P21" s="1143"/>
      <c r="Q21" s="1143"/>
      <c r="R21" s="3330"/>
      <c r="S21" s="2144"/>
      <c r="T21" s="3332"/>
    </row>
    <row r="22" spans="1:20" ht="70.5" customHeight="1">
      <c r="A22" s="1935"/>
      <c r="B22" s="3326" t="s">
        <v>1336</v>
      </c>
      <c r="C22" s="3327"/>
      <c r="D22" s="3330"/>
      <c r="E22" s="3330"/>
      <c r="F22" s="617"/>
      <c r="G22" s="617"/>
      <c r="H22" s="617"/>
      <c r="I22" s="1143"/>
      <c r="J22" s="1143"/>
      <c r="K22" s="1143"/>
      <c r="L22" s="1143"/>
      <c r="M22" s="1143"/>
      <c r="N22" s="1143"/>
      <c r="O22" s="1143"/>
      <c r="P22" s="1143"/>
      <c r="Q22" s="1143"/>
      <c r="R22" s="3330"/>
      <c r="S22" s="2144"/>
      <c r="T22" s="3332"/>
    </row>
    <row r="23" spans="1:20" ht="48" customHeight="1">
      <c r="A23" s="1935"/>
      <c r="B23" s="3326" t="s">
        <v>1335</v>
      </c>
      <c r="C23" s="3327"/>
      <c r="D23" s="3330"/>
      <c r="E23" s="3330"/>
      <c r="F23" s="617"/>
      <c r="G23" s="617"/>
      <c r="H23" s="617"/>
      <c r="I23" s="1143"/>
      <c r="J23" s="1143"/>
      <c r="K23" s="1143"/>
      <c r="L23" s="1143"/>
      <c r="M23" s="1143"/>
      <c r="N23" s="1143"/>
      <c r="O23" s="1143"/>
      <c r="P23" s="1143"/>
      <c r="Q23" s="1143"/>
      <c r="R23" s="3330"/>
      <c r="S23" s="2144"/>
      <c r="T23" s="3332"/>
    </row>
    <row r="24" spans="1:20" ht="48" customHeight="1">
      <c r="A24" s="1935"/>
      <c r="B24" s="3326" t="s">
        <v>1334</v>
      </c>
      <c r="C24" s="3327"/>
      <c r="D24" s="3330"/>
      <c r="E24" s="3330"/>
      <c r="F24" s="617"/>
      <c r="G24" s="617"/>
      <c r="H24" s="617"/>
      <c r="I24" s="1143"/>
      <c r="J24" s="1143"/>
      <c r="K24" s="1143"/>
      <c r="L24" s="1143"/>
      <c r="M24" s="1143"/>
      <c r="N24" s="1143"/>
      <c r="O24" s="1143"/>
      <c r="P24" s="1143"/>
      <c r="Q24" s="1143"/>
      <c r="R24" s="3330"/>
      <c r="S24" s="2144"/>
      <c r="T24" s="3332"/>
    </row>
    <row r="25" spans="1:20" ht="78" customHeight="1">
      <c r="A25" s="1935" t="s">
        <v>1333</v>
      </c>
      <c r="B25" s="3326" t="s">
        <v>1332</v>
      </c>
      <c r="C25" s="3327"/>
      <c r="D25" s="3330" t="s">
        <v>1331</v>
      </c>
      <c r="E25" s="3330" t="s">
        <v>1142</v>
      </c>
      <c r="F25" s="617"/>
      <c r="G25" s="617"/>
      <c r="H25" s="617"/>
      <c r="I25" s="1143"/>
      <c r="J25" s="1143"/>
      <c r="K25" s="1143"/>
      <c r="L25" s="1143"/>
      <c r="M25" s="1143"/>
      <c r="N25" s="1143"/>
      <c r="O25" s="620"/>
      <c r="P25" s="620"/>
      <c r="Q25" s="620"/>
      <c r="R25" s="3330" t="s">
        <v>1330</v>
      </c>
      <c r="S25" s="2144"/>
      <c r="T25" s="3332" t="s">
        <v>1308</v>
      </c>
    </row>
    <row r="26" spans="1:20" ht="48" customHeight="1">
      <c r="A26" s="1935"/>
      <c r="B26" s="3326" t="s">
        <v>1329</v>
      </c>
      <c r="C26" s="3327"/>
      <c r="D26" s="3330"/>
      <c r="E26" s="3330"/>
      <c r="F26" s="617"/>
      <c r="G26" s="617"/>
      <c r="H26" s="617"/>
      <c r="I26" s="1143"/>
      <c r="J26" s="1143"/>
      <c r="K26" s="1143"/>
      <c r="L26" s="1143"/>
      <c r="M26" s="1143"/>
      <c r="N26" s="1143"/>
      <c r="O26" s="1143"/>
      <c r="P26" s="1143"/>
      <c r="Q26" s="1143"/>
      <c r="R26" s="3330"/>
      <c r="S26" s="2144"/>
      <c r="T26" s="3332"/>
    </row>
    <row r="27" spans="1:20" ht="48" customHeight="1">
      <c r="A27" s="1935"/>
      <c r="B27" s="3326" t="s">
        <v>1328</v>
      </c>
      <c r="C27" s="3327"/>
      <c r="D27" s="3330"/>
      <c r="E27" s="3330"/>
      <c r="F27" s="617"/>
      <c r="G27" s="617"/>
      <c r="H27" s="617"/>
      <c r="I27" s="1143"/>
      <c r="J27" s="1143"/>
      <c r="K27" s="1143"/>
      <c r="L27" s="1143"/>
      <c r="M27" s="1143"/>
      <c r="N27" s="1143"/>
      <c r="O27" s="1143"/>
      <c r="P27" s="1143"/>
      <c r="Q27" s="1143"/>
      <c r="R27" s="3330"/>
      <c r="S27" s="2144"/>
      <c r="T27" s="3332"/>
    </row>
    <row r="28" spans="1:20" ht="82.5" customHeight="1">
      <c r="A28" s="1762" t="s">
        <v>1327</v>
      </c>
      <c r="B28" s="3326" t="s">
        <v>1326</v>
      </c>
      <c r="C28" s="3327"/>
      <c r="D28" s="615" t="s">
        <v>1325</v>
      </c>
      <c r="E28" s="615" t="s">
        <v>1142</v>
      </c>
      <c r="F28" s="617"/>
      <c r="G28" s="617"/>
      <c r="H28" s="617"/>
      <c r="I28" s="1143"/>
      <c r="J28" s="1143"/>
      <c r="K28" s="1143"/>
      <c r="L28" s="1143"/>
      <c r="M28" s="1143"/>
      <c r="N28" s="1143"/>
      <c r="O28" s="620"/>
      <c r="P28" s="620"/>
      <c r="Q28" s="620"/>
      <c r="R28" s="615" t="s">
        <v>1324</v>
      </c>
      <c r="S28" s="3333"/>
      <c r="T28" s="3333" t="s">
        <v>1323</v>
      </c>
    </row>
    <row r="29" spans="1:20" ht="110.25" customHeight="1">
      <c r="A29" s="1935" t="s">
        <v>1322</v>
      </c>
      <c r="B29" s="1773" t="s">
        <v>1321</v>
      </c>
      <c r="C29" s="1452"/>
      <c r="D29" s="615" t="s">
        <v>1314</v>
      </c>
      <c r="E29" s="3330" t="s">
        <v>1096</v>
      </c>
      <c r="F29" s="3334"/>
      <c r="G29" s="3334"/>
      <c r="H29" s="3334"/>
      <c r="I29" s="617"/>
      <c r="J29" s="617"/>
      <c r="K29" s="617"/>
      <c r="L29" s="617"/>
      <c r="M29" s="617"/>
      <c r="N29" s="617"/>
      <c r="O29" s="3334"/>
      <c r="P29" s="3334"/>
      <c r="Q29" s="3334"/>
      <c r="R29" s="615" t="s">
        <v>1320</v>
      </c>
      <c r="S29" s="3335">
        <v>0</v>
      </c>
      <c r="T29" s="654" t="s">
        <v>1308</v>
      </c>
    </row>
    <row r="30" spans="1:20" ht="114.75" customHeight="1">
      <c r="A30" s="1935"/>
      <c r="B30" s="1773" t="s">
        <v>1319</v>
      </c>
      <c r="C30" s="1452"/>
      <c r="D30" s="615" t="s">
        <v>1314</v>
      </c>
      <c r="E30" s="3330"/>
      <c r="F30" s="617"/>
      <c r="G30" s="617"/>
      <c r="H30" s="617"/>
      <c r="I30" s="617"/>
      <c r="J30" s="617"/>
      <c r="K30" s="617"/>
      <c r="L30" s="3334"/>
      <c r="M30" s="3334"/>
      <c r="N30" s="3334"/>
      <c r="O30" s="3334"/>
      <c r="P30" s="3334"/>
      <c r="Q30" s="3334"/>
      <c r="R30" s="615" t="s">
        <v>1313</v>
      </c>
      <c r="S30" s="3335">
        <v>0</v>
      </c>
      <c r="T30" s="654" t="s">
        <v>1317</v>
      </c>
    </row>
    <row r="31" spans="1:20" ht="100.5" customHeight="1">
      <c r="A31" s="1935"/>
      <c r="B31" s="1773" t="s">
        <v>1318</v>
      </c>
      <c r="C31" s="1452"/>
      <c r="D31" s="615" t="s">
        <v>1314</v>
      </c>
      <c r="E31" s="3330"/>
      <c r="F31" s="617"/>
      <c r="G31" s="617"/>
      <c r="H31" s="617"/>
      <c r="I31" s="617"/>
      <c r="J31" s="617"/>
      <c r="K31" s="617"/>
      <c r="L31" s="620"/>
      <c r="M31" s="620"/>
      <c r="N31" s="620"/>
      <c r="O31" s="620"/>
      <c r="P31" s="620"/>
      <c r="Q31" s="620"/>
      <c r="R31" s="615" t="s">
        <v>1313</v>
      </c>
      <c r="S31" s="3335">
        <v>0</v>
      </c>
      <c r="T31" s="654" t="s">
        <v>1317</v>
      </c>
    </row>
    <row r="32" spans="1:20" ht="100.5" customHeight="1">
      <c r="A32" s="1935"/>
      <c r="B32" s="1773" t="s">
        <v>1316</v>
      </c>
      <c r="C32" s="1452"/>
      <c r="D32" s="615" t="s">
        <v>1314</v>
      </c>
      <c r="E32" s="3330"/>
      <c r="F32" s="617"/>
      <c r="G32" s="617"/>
      <c r="H32" s="617"/>
      <c r="I32" s="617"/>
      <c r="J32" s="617"/>
      <c r="K32" s="617"/>
      <c r="L32" s="620"/>
      <c r="M32" s="620"/>
      <c r="N32" s="620"/>
      <c r="O32" s="620"/>
      <c r="P32" s="620"/>
      <c r="Q32" s="620"/>
      <c r="R32" s="615" t="s">
        <v>1313</v>
      </c>
      <c r="S32" s="3335">
        <v>0</v>
      </c>
      <c r="T32" s="654" t="s">
        <v>1308</v>
      </c>
    </row>
    <row r="33" spans="1:20" ht="100.5" customHeight="1">
      <c r="A33" s="1935"/>
      <c r="B33" s="1773" t="s">
        <v>1315</v>
      </c>
      <c r="C33" s="1452"/>
      <c r="D33" s="615" t="s">
        <v>1314</v>
      </c>
      <c r="E33" s="3330"/>
      <c r="F33" s="617"/>
      <c r="G33" s="617"/>
      <c r="H33" s="617"/>
      <c r="I33" s="617"/>
      <c r="J33" s="617"/>
      <c r="K33" s="617"/>
      <c r="L33" s="620"/>
      <c r="M33" s="620"/>
      <c r="N33" s="620"/>
      <c r="O33" s="620"/>
      <c r="P33" s="620"/>
      <c r="Q33" s="620"/>
      <c r="R33" s="615" t="s">
        <v>1313</v>
      </c>
      <c r="S33" s="3335">
        <v>0</v>
      </c>
      <c r="T33" s="654" t="s">
        <v>1308</v>
      </c>
    </row>
    <row r="34" spans="1:20" ht="100.5" customHeight="1">
      <c r="A34" s="1935" t="s">
        <v>1312</v>
      </c>
      <c r="B34" s="1773" t="s">
        <v>1311</v>
      </c>
      <c r="C34" s="1452"/>
      <c r="D34" s="3330" t="s">
        <v>1310</v>
      </c>
      <c r="E34" s="3330" t="s">
        <v>1309</v>
      </c>
      <c r="F34" s="617"/>
      <c r="G34" s="617"/>
      <c r="H34" s="617"/>
      <c r="I34" s="620"/>
      <c r="J34" s="620"/>
      <c r="K34" s="620"/>
      <c r="L34" s="620"/>
      <c r="M34" s="620"/>
      <c r="N34" s="620"/>
      <c r="O34" s="620"/>
      <c r="P34" s="620"/>
      <c r="Q34" s="620"/>
      <c r="R34" s="3330" t="s">
        <v>1302</v>
      </c>
      <c r="S34" s="3335">
        <v>0</v>
      </c>
      <c r="T34" s="654" t="s">
        <v>1308</v>
      </c>
    </row>
    <row r="35" spans="1:20" ht="100.5" customHeight="1">
      <c r="A35" s="1935"/>
      <c r="B35" s="1773" t="s">
        <v>1307</v>
      </c>
      <c r="C35" s="1452"/>
      <c r="D35" s="3330"/>
      <c r="E35" s="3330"/>
      <c r="F35" s="620"/>
      <c r="G35" s="620"/>
      <c r="H35" s="620"/>
      <c r="I35" s="617"/>
      <c r="J35" s="617"/>
      <c r="K35" s="617"/>
      <c r="L35" s="617"/>
      <c r="M35" s="617"/>
      <c r="N35" s="617"/>
      <c r="O35" s="617"/>
      <c r="P35" s="617"/>
      <c r="Q35" s="617"/>
      <c r="R35" s="3330"/>
      <c r="S35" s="3335">
        <v>0</v>
      </c>
      <c r="T35" s="654" t="s">
        <v>1306</v>
      </c>
    </row>
    <row r="36" spans="1:20" ht="100.5" customHeight="1">
      <c r="A36" s="1935" t="s">
        <v>1305</v>
      </c>
      <c r="B36" s="1773" t="s">
        <v>1304</v>
      </c>
      <c r="C36" s="1452"/>
      <c r="D36" s="1762" t="s">
        <v>1303</v>
      </c>
      <c r="E36" s="3330" t="s">
        <v>1100</v>
      </c>
      <c r="F36" s="617"/>
      <c r="G36" s="617"/>
      <c r="H36" s="617"/>
      <c r="I36" s="617"/>
      <c r="J36" s="617"/>
      <c r="K36" s="620"/>
      <c r="L36" s="620"/>
      <c r="M36" s="620"/>
      <c r="N36" s="620"/>
      <c r="O36" s="620"/>
      <c r="P36" s="620"/>
      <c r="Q36" s="620"/>
      <c r="R36" s="3330" t="s">
        <v>1302</v>
      </c>
      <c r="S36" s="3335">
        <v>0</v>
      </c>
      <c r="T36" s="3331" t="s">
        <v>1301</v>
      </c>
    </row>
    <row r="37" spans="1:20" ht="100.5" customHeight="1">
      <c r="A37" s="1935"/>
      <c r="B37" s="1773" t="s">
        <v>1300</v>
      </c>
      <c r="C37" s="1452"/>
      <c r="D37" s="1762" t="s">
        <v>1299</v>
      </c>
      <c r="E37" s="3330"/>
      <c r="F37" s="620"/>
      <c r="G37" s="620"/>
      <c r="H37" s="620"/>
      <c r="I37" s="617"/>
      <c r="J37" s="617"/>
      <c r="K37" s="617"/>
      <c r="L37" s="617"/>
      <c r="M37" s="620"/>
      <c r="N37" s="620"/>
      <c r="O37" s="620"/>
      <c r="P37" s="620"/>
      <c r="Q37" s="620"/>
      <c r="R37" s="3330"/>
      <c r="S37" s="3335">
        <v>0</v>
      </c>
      <c r="T37" s="3331"/>
    </row>
    <row r="38" spans="1:20" ht="100.5" customHeight="1">
      <c r="A38" s="1935"/>
      <c r="B38" s="1773" t="s">
        <v>1298</v>
      </c>
      <c r="C38" s="1452"/>
      <c r="D38" s="1762" t="s">
        <v>1297</v>
      </c>
      <c r="E38" s="3330"/>
      <c r="F38" s="620"/>
      <c r="G38" s="620"/>
      <c r="H38" s="620"/>
      <c r="I38" s="617"/>
      <c r="J38" s="617"/>
      <c r="K38" s="617"/>
      <c r="L38" s="620"/>
      <c r="M38" s="620"/>
      <c r="N38" s="620"/>
      <c r="O38" s="620"/>
      <c r="P38" s="620"/>
      <c r="Q38" s="620"/>
      <c r="R38" s="3330"/>
      <c r="S38" s="3335">
        <v>0</v>
      </c>
      <c r="T38" s="3331"/>
    </row>
    <row r="39" spans="1:20" ht="100.5" customHeight="1">
      <c r="A39" s="1935"/>
      <c r="B39" s="1773" t="s">
        <v>1296</v>
      </c>
      <c r="C39" s="1452"/>
      <c r="D39" s="1762" t="s">
        <v>1295</v>
      </c>
      <c r="E39" s="3330"/>
      <c r="F39" s="620"/>
      <c r="G39" s="620"/>
      <c r="H39" s="620"/>
      <c r="I39" s="620"/>
      <c r="J39" s="620"/>
      <c r="K39" s="620"/>
      <c r="L39" s="617"/>
      <c r="M39" s="617"/>
      <c r="N39" s="617"/>
      <c r="O39" s="617"/>
      <c r="P39" s="617"/>
      <c r="Q39" s="617"/>
      <c r="R39" s="3330"/>
      <c r="S39" s="3335">
        <v>0</v>
      </c>
      <c r="T39" s="3331"/>
    </row>
    <row r="40" spans="1:20" ht="100.5" customHeight="1">
      <c r="A40" s="1935"/>
      <c r="B40" s="1773" t="s">
        <v>1294</v>
      </c>
      <c r="C40" s="1452"/>
      <c r="D40" s="615" t="s">
        <v>1293</v>
      </c>
      <c r="E40" s="3330"/>
      <c r="F40" s="620"/>
      <c r="G40" s="620"/>
      <c r="H40" s="620"/>
      <c r="I40" s="620"/>
      <c r="J40" s="620"/>
      <c r="K40" s="620"/>
      <c r="L40" s="620"/>
      <c r="M40" s="620"/>
      <c r="N40" s="617"/>
      <c r="O40" s="617"/>
      <c r="P40" s="617"/>
      <c r="Q40" s="617"/>
      <c r="R40" s="3330"/>
      <c r="S40" s="3335">
        <v>0</v>
      </c>
      <c r="T40" s="3331"/>
    </row>
    <row r="41" spans="1:20" ht="19.5">
      <c r="A41" s="3322" t="s">
        <v>1292</v>
      </c>
      <c r="B41" s="3322"/>
      <c r="C41" s="3322"/>
      <c r="D41" s="3322"/>
      <c r="E41" s="3322"/>
      <c r="F41" s="3322"/>
      <c r="G41" s="3322"/>
      <c r="H41" s="3322"/>
      <c r="I41" s="3322"/>
      <c r="J41" s="3322"/>
      <c r="K41" s="3322"/>
      <c r="L41" s="3322"/>
      <c r="M41" s="3322"/>
      <c r="N41" s="3322"/>
      <c r="O41" s="3322"/>
      <c r="P41" s="3322"/>
      <c r="Q41" s="3322"/>
      <c r="R41" s="3322"/>
      <c r="S41" s="3322"/>
      <c r="T41" s="3322"/>
    </row>
    <row r="42" spans="1:20" s="13" customFormat="1" ht="19.5">
      <c r="A42" s="1333">
        <v>1</v>
      </c>
      <c r="B42" s="1333">
        <v>2</v>
      </c>
      <c r="C42" s="3320"/>
      <c r="D42" s="1333">
        <v>3</v>
      </c>
      <c r="E42" s="1333">
        <v>4</v>
      </c>
      <c r="F42" s="3321">
        <v>5</v>
      </c>
      <c r="G42" s="3321"/>
      <c r="H42" s="3321"/>
      <c r="I42" s="3321"/>
      <c r="J42" s="3321"/>
      <c r="K42" s="3321"/>
      <c r="L42" s="3321"/>
      <c r="M42" s="3321"/>
      <c r="N42" s="3321"/>
      <c r="O42" s="3321"/>
      <c r="P42" s="3321"/>
      <c r="Q42" s="3321"/>
      <c r="R42" s="3321">
        <v>6</v>
      </c>
      <c r="S42" s="3321"/>
      <c r="T42" s="3321"/>
    </row>
    <row r="43" spans="1:20" ht="25.5" customHeight="1">
      <c r="A43" s="3322" t="s">
        <v>2</v>
      </c>
      <c r="B43" s="3322" t="s">
        <v>3</v>
      </c>
      <c r="C43" s="3322" t="s">
        <v>4</v>
      </c>
      <c r="D43" s="3322" t="s">
        <v>5</v>
      </c>
      <c r="E43" s="3322" t="s">
        <v>70</v>
      </c>
      <c r="F43" s="3322" t="s">
        <v>7</v>
      </c>
      <c r="G43" s="3322"/>
      <c r="H43" s="3322"/>
      <c r="I43" s="3322"/>
      <c r="J43" s="3322"/>
      <c r="K43" s="3322"/>
      <c r="L43" s="3322"/>
      <c r="M43" s="3322"/>
      <c r="N43" s="3322"/>
      <c r="O43" s="3322"/>
      <c r="P43" s="3322"/>
      <c r="Q43" s="3322"/>
      <c r="R43" s="3323" t="s">
        <v>8</v>
      </c>
      <c r="S43" s="3323"/>
      <c r="T43" s="3323"/>
    </row>
    <row r="44" spans="1:20" ht="25.5" customHeight="1">
      <c r="A44" s="3322"/>
      <c r="B44" s="3322"/>
      <c r="C44" s="3322"/>
      <c r="D44" s="3322"/>
      <c r="E44" s="3322"/>
      <c r="F44" s="3324" t="s">
        <v>9</v>
      </c>
      <c r="G44" s="3324"/>
      <c r="H44" s="3324"/>
      <c r="I44" s="3324" t="s">
        <v>10</v>
      </c>
      <c r="J44" s="3324"/>
      <c r="K44" s="3324"/>
      <c r="L44" s="3324" t="s">
        <v>11</v>
      </c>
      <c r="M44" s="3324"/>
      <c r="N44" s="3324"/>
      <c r="O44" s="3324" t="s">
        <v>71</v>
      </c>
      <c r="P44" s="3324"/>
      <c r="Q44" s="3324"/>
      <c r="R44" s="3323" t="s">
        <v>693</v>
      </c>
      <c r="S44" s="3325" t="s">
        <v>692</v>
      </c>
      <c r="T44" s="3325"/>
    </row>
    <row r="45" spans="1:20" ht="25.5" customHeight="1">
      <c r="A45" s="3322"/>
      <c r="B45" s="3322"/>
      <c r="C45" s="3322"/>
      <c r="D45" s="3322"/>
      <c r="E45" s="3322"/>
      <c r="F45" s="1549">
        <v>1</v>
      </c>
      <c r="G45" s="1549">
        <v>2</v>
      </c>
      <c r="H45" s="1549">
        <v>3</v>
      </c>
      <c r="I45" s="1549">
        <v>4</v>
      </c>
      <c r="J45" s="1549">
        <v>5</v>
      </c>
      <c r="K45" s="1549">
        <v>6</v>
      </c>
      <c r="L45" s="1549">
        <v>7</v>
      </c>
      <c r="M45" s="1549">
        <v>8</v>
      </c>
      <c r="N45" s="1549">
        <v>9</v>
      </c>
      <c r="O45" s="1549">
        <v>10</v>
      </c>
      <c r="P45" s="1549">
        <v>11</v>
      </c>
      <c r="Q45" s="1549">
        <v>12</v>
      </c>
      <c r="R45" s="3323"/>
      <c r="S45" s="76" t="s">
        <v>14</v>
      </c>
      <c r="T45" s="76" t="s">
        <v>15</v>
      </c>
    </row>
    <row r="46" spans="1:20" ht="66" customHeight="1">
      <c r="A46" s="3328" t="s">
        <v>1291</v>
      </c>
      <c r="B46" s="1773" t="s">
        <v>1290</v>
      </c>
      <c r="C46" s="3327"/>
      <c r="D46" s="3336" t="s">
        <v>1289</v>
      </c>
      <c r="E46" s="3337" t="s">
        <v>1288</v>
      </c>
      <c r="F46" s="617"/>
      <c r="G46" s="620"/>
      <c r="H46" s="620"/>
      <c r="I46" s="617"/>
      <c r="J46" s="620"/>
      <c r="K46" s="620"/>
      <c r="L46" s="617"/>
      <c r="M46" s="620"/>
      <c r="N46" s="620"/>
      <c r="O46" s="617"/>
      <c r="P46" s="620"/>
      <c r="Q46" s="620"/>
      <c r="R46" s="2125"/>
      <c r="S46" s="2144">
        <v>0</v>
      </c>
      <c r="T46" s="2144">
        <v>0</v>
      </c>
    </row>
    <row r="47" spans="1:20" ht="54.75" customHeight="1">
      <c r="A47" s="3328"/>
      <c r="B47" s="1773" t="s">
        <v>1287</v>
      </c>
      <c r="C47" s="3327"/>
      <c r="D47" s="3336"/>
      <c r="E47" s="3337"/>
      <c r="F47" s="620"/>
      <c r="G47" s="617"/>
      <c r="H47" s="620"/>
      <c r="I47" s="620"/>
      <c r="J47" s="617"/>
      <c r="K47" s="620"/>
      <c r="L47" s="620"/>
      <c r="M47" s="617"/>
      <c r="N47" s="620"/>
      <c r="O47" s="620"/>
      <c r="P47" s="617"/>
      <c r="Q47" s="620"/>
      <c r="R47" s="2125"/>
      <c r="S47" s="2144"/>
      <c r="T47" s="2144"/>
    </row>
    <row r="48" spans="1:20" ht="51" customHeight="1">
      <c r="A48" s="3328"/>
      <c r="B48" s="1773" t="s">
        <v>1286</v>
      </c>
      <c r="C48" s="3327"/>
      <c r="D48" s="3336"/>
      <c r="E48" s="3337"/>
      <c r="F48" s="620"/>
      <c r="G48" s="620"/>
      <c r="H48" s="617"/>
      <c r="I48" s="620"/>
      <c r="J48" s="620"/>
      <c r="K48" s="617"/>
      <c r="L48" s="620"/>
      <c r="M48" s="620"/>
      <c r="N48" s="617"/>
      <c r="O48" s="620"/>
      <c r="P48" s="620"/>
      <c r="Q48" s="617"/>
      <c r="R48" s="2125"/>
      <c r="S48" s="2144"/>
      <c r="T48" s="2144"/>
    </row>
    <row r="49" spans="1:20" ht="51" customHeight="1">
      <c r="A49" s="1964" t="s">
        <v>1285</v>
      </c>
      <c r="B49" s="1773" t="s">
        <v>1284</v>
      </c>
      <c r="C49" s="3327"/>
      <c r="D49" s="3336" t="s">
        <v>1283</v>
      </c>
      <c r="E49" s="3337" t="s">
        <v>1282</v>
      </c>
      <c r="F49" s="617"/>
      <c r="G49" s="620"/>
      <c r="H49" s="620"/>
      <c r="I49" s="617"/>
      <c r="J49" s="620"/>
      <c r="K49" s="620"/>
      <c r="L49" s="617"/>
      <c r="M49" s="620"/>
      <c r="N49" s="620"/>
      <c r="O49" s="617"/>
      <c r="P49" s="620"/>
      <c r="Q49" s="620"/>
      <c r="R49" s="2125"/>
      <c r="S49" s="2144"/>
      <c r="T49" s="2144"/>
    </row>
    <row r="50" spans="1:20" ht="51" customHeight="1">
      <c r="A50" s="1964"/>
      <c r="B50" s="1773" t="s">
        <v>1281</v>
      </c>
      <c r="C50" s="3327"/>
      <c r="D50" s="3336"/>
      <c r="E50" s="3337"/>
      <c r="F50" s="620"/>
      <c r="G50" s="617"/>
      <c r="H50" s="620"/>
      <c r="I50" s="620"/>
      <c r="J50" s="617"/>
      <c r="K50" s="620"/>
      <c r="L50" s="620"/>
      <c r="M50" s="617"/>
      <c r="N50" s="620"/>
      <c r="O50" s="620"/>
      <c r="P50" s="617"/>
      <c r="Q50" s="620"/>
      <c r="R50" s="2125"/>
      <c r="S50" s="2144"/>
      <c r="T50" s="2144"/>
    </row>
    <row r="51" spans="1:20" ht="51" customHeight="1">
      <c r="A51" s="1964"/>
      <c r="B51" s="1773" t="s">
        <v>1280</v>
      </c>
      <c r="C51" s="3327"/>
      <c r="D51" s="3336"/>
      <c r="E51" s="3337"/>
      <c r="F51" s="620"/>
      <c r="G51" s="620"/>
      <c r="H51" s="617"/>
      <c r="I51" s="620"/>
      <c r="J51" s="620"/>
      <c r="K51" s="617"/>
      <c r="L51" s="620"/>
      <c r="M51" s="620"/>
      <c r="N51" s="617"/>
      <c r="O51" s="620"/>
      <c r="P51" s="620"/>
      <c r="Q51" s="617"/>
      <c r="R51" s="2125"/>
      <c r="S51" s="2144"/>
      <c r="T51" s="2144"/>
    </row>
    <row r="52" spans="1:20" ht="93.75" customHeight="1">
      <c r="A52" s="3338" t="s">
        <v>1279</v>
      </c>
      <c r="B52" s="3339" t="s">
        <v>1278</v>
      </c>
      <c r="C52" s="1605"/>
      <c r="D52" s="3340" t="s">
        <v>1277</v>
      </c>
      <c r="E52" s="3341" t="s">
        <v>1276</v>
      </c>
      <c r="F52" s="617"/>
      <c r="G52" s="617"/>
      <c r="H52" s="617"/>
      <c r="I52" s="617"/>
      <c r="J52" s="617"/>
      <c r="K52" s="617"/>
      <c r="L52" s="617"/>
      <c r="M52" s="617"/>
      <c r="N52" s="617"/>
      <c r="O52" s="617"/>
      <c r="P52" s="617"/>
      <c r="Q52" s="617"/>
      <c r="R52" s="3342"/>
      <c r="S52" s="3343">
        <v>0</v>
      </c>
      <c r="T52" s="3343">
        <v>0</v>
      </c>
    </row>
    <row r="53" spans="1:20" s="597" customFormat="1" ht="90" customHeight="1">
      <c r="A53" s="3338"/>
      <c r="B53" s="3339" t="s">
        <v>1275</v>
      </c>
      <c r="C53" s="1757"/>
      <c r="D53" s="3340"/>
      <c r="E53" s="3341"/>
      <c r="F53" s="617"/>
      <c r="G53" s="617"/>
      <c r="H53" s="617"/>
      <c r="I53" s="617"/>
      <c r="J53" s="617"/>
      <c r="K53" s="617"/>
      <c r="L53" s="617"/>
      <c r="M53" s="617"/>
      <c r="N53" s="617"/>
      <c r="O53" s="617"/>
      <c r="P53" s="617"/>
      <c r="Q53" s="617"/>
      <c r="R53" s="3342"/>
      <c r="S53" s="3343"/>
      <c r="T53" s="3343"/>
    </row>
    <row r="54" spans="1:20" s="597" customFormat="1" ht="87" customHeight="1">
      <c r="A54" s="3338"/>
      <c r="B54" s="3339" t="s">
        <v>1274</v>
      </c>
      <c r="C54" s="1757"/>
      <c r="D54" s="3340"/>
      <c r="E54" s="3341"/>
      <c r="F54" s="617"/>
      <c r="G54" s="617"/>
      <c r="H54" s="617"/>
      <c r="I54" s="617"/>
      <c r="J54" s="617"/>
      <c r="K54" s="617"/>
      <c r="L54" s="617"/>
      <c r="M54" s="617"/>
      <c r="N54" s="617"/>
      <c r="O54" s="617"/>
      <c r="P54" s="617"/>
      <c r="Q54" s="617"/>
      <c r="R54" s="3342"/>
      <c r="S54" s="3343"/>
      <c r="T54" s="3343"/>
    </row>
    <row r="55" spans="1:20" s="597" customFormat="1" ht="63.75" customHeight="1">
      <c r="A55" s="3338" t="s">
        <v>1273</v>
      </c>
      <c r="B55" s="3344" t="s">
        <v>1272</v>
      </c>
      <c r="C55" s="1572"/>
      <c r="D55" s="3345" t="s">
        <v>1271</v>
      </c>
      <c r="E55" s="3341" t="s">
        <v>1270</v>
      </c>
      <c r="F55" s="617"/>
      <c r="G55" s="617"/>
      <c r="H55" s="617"/>
      <c r="I55" s="617"/>
      <c r="J55" s="617"/>
      <c r="K55" s="617"/>
      <c r="L55" s="617"/>
      <c r="M55" s="617"/>
      <c r="N55" s="617"/>
      <c r="O55" s="617"/>
      <c r="P55" s="617"/>
      <c r="Q55" s="617"/>
      <c r="R55" s="3342"/>
      <c r="S55" s="3343">
        <v>0</v>
      </c>
      <c r="T55" s="3343">
        <v>0</v>
      </c>
    </row>
    <row r="56" spans="1:20" s="597" customFormat="1" ht="63.75" customHeight="1">
      <c r="A56" s="3338"/>
      <c r="B56" s="3344" t="s">
        <v>1269</v>
      </c>
      <c r="C56" s="1572"/>
      <c r="D56" s="3345"/>
      <c r="E56" s="3341"/>
      <c r="F56" s="617"/>
      <c r="G56" s="617"/>
      <c r="H56" s="617"/>
      <c r="I56" s="617"/>
      <c r="J56" s="617"/>
      <c r="K56" s="617"/>
      <c r="L56" s="617"/>
      <c r="M56" s="617"/>
      <c r="N56" s="617"/>
      <c r="O56" s="617"/>
      <c r="P56" s="617"/>
      <c r="Q56" s="617"/>
      <c r="R56" s="3342"/>
      <c r="S56" s="3343"/>
      <c r="T56" s="3343"/>
    </row>
    <row r="57" spans="1:20" s="597" customFormat="1" ht="84" customHeight="1">
      <c r="A57" s="3346" t="s">
        <v>1268</v>
      </c>
      <c r="B57" s="3339" t="s">
        <v>1267</v>
      </c>
      <c r="C57" s="1574"/>
      <c r="D57" s="646" t="s">
        <v>1266</v>
      </c>
      <c r="E57" s="650" t="s">
        <v>1265</v>
      </c>
      <c r="F57" s="617"/>
      <c r="G57" s="617"/>
      <c r="H57" s="617"/>
      <c r="I57" s="617"/>
      <c r="J57" s="617"/>
      <c r="K57" s="617"/>
      <c r="L57" s="617"/>
      <c r="M57" s="617"/>
      <c r="N57" s="617"/>
      <c r="O57" s="617"/>
      <c r="P57" s="617"/>
      <c r="Q57" s="617"/>
      <c r="R57" s="640"/>
      <c r="S57" s="3347">
        <v>0</v>
      </c>
      <c r="T57" s="3348">
        <v>0</v>
      </c>
    </row>
    <row r="58" spans="1:20" s="597" customFormat="1" ht="84" customHeight="1">
      <c r="A58" s="3349" t="s">
        <v>1264</v>
      </c>
      <c r="B58" s="3350" t="s">
        <v>1263</v>
      </c>
      <c r="C58" s="1574"/>
      <c r="D58" s="646" t="s">
        <v>1262</v>
      </c>
      <c r="E58" s="650" t="s">
        <v>1244</v>
      </c>
      <c r="F58" s="617"/>
      <c r="G58" s="617"/>
      <c r="H58" s="617"/>
      <c r="I58" s="617"/>
      <c r="J58" s="617"/>
      <c r="K58" s="617"/>
      <c r="L58" s="617"/>
      <c r="M58" s="617"/>
      <c r="N58" s="617"/>
      <c r="O58" s="617"/>
      <c r="P58" s="617"/>
      <c r="Q58" s="617"/>
      <c r="R58" s="640"/>
      <c r="S58" s="3347">
        <v>0</v>
      </c>
      <c r="T58" s="3348">
        <v>0</v>
      </c>
    </row>
    <row r="59" spans="1:20" s="597" customFormat="1" ht="84" customHeight="1">
      <c r="A59" s="3349" t="s">
        <v>1261</v>
      </c>
      <c r="B59" s="3350" t="s">
        <v>1260</v>
      </c>
      <c r="C59" s="1574"/>
      <c r="D59" s="646" t="s">
        <v>1259</v>
      </c>
      <c r="E59" s="650" t="s">
        <v>1244</v>
      </c>
      <c r="F59" s="617"/>
      <c r="G59" s="617"/>
      <c r="H59" s="617"/>
      <c r="I59" s="617"/>
      <c r="J59" s="617"/>
      <c r="K59" s="617"/>
      <c r="L59" s="617"/>
      <c r="M59" s="617"/>
      <c r="N59" s="617"/>
      <c r="O59" s="617"/>
      <c r="P59" s="617"/>
      <c r="Q59" s="617"/>
      <c r="R59" s="640"/>
      <c r="S59" s="3347">
        <v>0</v>
      </c>
      <c r="T59" s="3348">
        <v>0</v>
      </c>
    </row>
    <row r="60" spans="1:20" s="597" customFormat="1" ht="84" customHeight="1">
      <c r="A60" s="3349" t="s">
        <v>1258</v>
      </c>
      <c r="B60" s="3350" t="s">
        <v>1257</v>
      </c>
      <c r="C60" s="1574"/>
      <c r="D60" s="646" t="s">
        <v>1256</v>
      </c>
      <c r="E60" s="650" t="s">
        <v>1244</v>
      </c>
      <c r="F60" s="645"/>
      <c r="G60" s="645"/>
      <c r="H60" s="645"/>
      <c r="I60" s="645"/>
      <c r="J60" s="645"/>
      <c r="K60" s="617"/>
      <c r="L60" s="645"/>
      <c r="M60" s="645"/>
      <c r="N60" s="645"/>
      <c r="O60" s="645"/>
      <c r="P60" s="645"/>
      <c r="Q60" s="617"/>
      <c r="R60" s="640"/>
      <c r="S60" s="3347">
        <v>0</v>
      </c>
      <c r="T60" s="3348">
        <v>0</v>
      </c>
    </row>
    <row r="61" spans="1:20" s="597" customFormat="1" ht="40.5">
      <c r="A61" s="3338" t="s">
        <v>1255</v>
      </c>
      <c r="B61" s="1774" t="s">
        <v>1254</v>
      </c>
      <c r="C61" s="3351"/>
      <c r="D61" s="3352" t="s">
        <v>1253</v>
      </c>
      <c r="E61" s="3353" t="s">
        <v>1252</v>
      </c>
      <c r="F61" s="617"/>
      <c r="G61" s="617"/>
      <c r="H61" s="617"/>
      <c r="I61" s="617"/>
      <c r="J61" s="617"/>
      <c r="K61" s="617"/>
      <c r="L61" s="617"/>
      <c r="M61" s="617"/>
      <c r="N61" s="617"/>
      <c r="O61" s="645"/>
      <c r="P61" s="645"/>
      <c r="Q61" s="645"/>
      <c r="R61" s="3354"/>
      <c r="S61" s="3355">
        <v>0</v>
      </c>
      <c r="T61" s="3355">
        <v>0</v>
      </c>
    </row>
    <row r="62" spans="1:20" s="597" customFormat="1" ht="20.25">
      <c r="A62" s="3338"/>
      <c r="B62" s="1774" t="s">
        <v>1251</v>
      </c>
      <c r="C62" s="3351"/>
      <c r="D62" s="3352"/>
      <c r="E62" s="3353"/>
      <c r="F62" s="645"/>
      <c r="G62" s="645"/>
      <c r="H62" s="645"/>
      <c r="I62" s="645"/>
      <c r="J62" s="645"/>
      <c r="K62" s="645"/>
      <c r="L62" s="645"/>
      <c r="M62" s="645"/>
      <c r="N62" s="645"/>
      <c r="O62" s="617"/>
      <c r="P62" s="617"/>
      <c r="Q62" s="617"/>
      <c r="R62" s="3354"/>
      <c r="S62" s="3355"/>
      <c r="T62" s="3355"/>
    </row>
    <row r="63" spans="1:20" s="597" customFormat="1" ht="84" customHeight="1">
      <c r="A63" s="1757" t="s">
        <v>1250</v>
      </c>
      <c r="B63" s="1773" t="s">
        <v>1249</v>
      </c>
      <c r="C63" s="3351"/>
      <c r="D63" s="3326" t="s">
        <v>1248</v>
      </c>
      <c r="E63" s="615" t="s">
        <v>1244</v>
      </c>
      <c r="F63" s="617"/>
      <c r="G63" s="617"/>
      <c r="H63" s="617"/>
      <c r="I63" s="617"/>
      <c r="J63" s="617"/>
      <c r="K63" s="617"/>
      <c r="L63" s="617"/>
      <c r="M63" s="617"/>
      <c r="N63" s="617"/>
      <c r="O63" s="617"/>
      <c r="P63" s="617"/>
      <c r="Q63" s="617"/>
      <c r="R63" s="640"/>
      <c r="S63" s="3347">
        <v>0</v>
      </c>
      <c r="T63" s="3348">
        <v>0</v>
      </c>
    </row>
    <row r="64" spans="1:20" s="597" customFormat="1" ht="84" customHeight="1">
      <c r="A64" s="1964" t="s">
        <v>1247</v>
      </c>
      <c r="B64" s="1773" t="s">
        <v>1246</v>
      </c>
      <c r="C64" s="3351"/>
      <c r="D64" s="3328" t="s">
        <v>1245</v>
      </c>
      <c r="E64" s="3330" t="s">
        <v>1244</v>
      </c>
      <c r="F64" s="617"/>
      <c r="G64" s="617"/>
      <c r="H64" s="617"/>
      <c r="I64" s="617"/>
      <c r="J64" s="617"/>
      <c r="K64" s="617"/>
      <c r="L64" s="641"/>
      <c r="M64" s="641"/>
      <c r="N64" s="641"/>
      <c r="O64" s="641"/>
      <c r="P64" s="641"/>
      <c r="Q64" s="641"/>
      <c r="R64" s="640"/>
      <c r="S64" s="3355">
        <v>0</v>
      </c>
      <c r="T64" s="3355">
        <v>0</v>
      </c>
    </row>
    <row r="65" spans="1:20" s="597" customFormat="1" ht="84" customHeight="1">
      <c r="A65" s="1964"/>
      <c r="B65" s="1773" t="s">
        <v>1243</v>
      </c>
      <c r="C65" s="3351"/>
      <c r="D65" s="3328"/>
      <c r="E65" s="3330"/>
      <c r="F65" s="641"/>
      <c r="G65" s="641"/>
      <c r="H65" s="641"/>
      <c r="I65" s="641"/>
      <c r="J65" s="641"/>
      <c r="K65" s="641"/>
      <c r="L65" s="617"/>
      <c r="M65" s="617"/>
      <c r="N65" s="617"/>
      <c r="O65" s="617"/>
      <c r="P65" s="617"/>
      <c r="Q65" s="617"/>
      <c r="R65" s="640"/>
      <c r="S65" s="3355"/>
      <c r="T65" s="3355"/>
    </row>
    <row r="66" spans="1:20" s="19" customFormat="1" ht="95.25" customHeight="1">
      <c r="A66" s="1757" t="s">
        <v>1242</v>
      </c>
      <c r="B66" s="1773" t="s">
        <v>1241</v>
      </c>
      <c r="C66" s="1605"/>
      <c r="D66" s="3356" t="s">
        <v>1240</v>
      </c>
      <c r="E66" s="615" t="s">
        <v>1096</v>
      </c>
      <c r="F66" s="620"/>
      <c r="G66" s="620"/>
      <c r="H66" s="620"/>
      <c r="I66" s="620"/>
      <c r="J66" s="620"/>
      <c r="K66" s="620"/>
      <c r="L66" s="620"/>
      <c r="M66" s="620"/>
      <c r="N66" s="617"/>
      <c r="O66" s="617"/>
      <c r="P66" s="617"/>
      <c r="Q66" s="620"/>
      <c r="R66" s="3347"/>
      <c r="S66" s="3347">
        <v>0</v>
      </c>
      <c r="T66" s="3347">
        <v>0</v>
      </c>
    </row>
    <row r="67" spans="1:20" ht="61.5" customHeight="1">
      <c r="A67" s="3357" t="s">
        <v>1239</v>
      </c>
      <c r="B67" s="3326" t="s">
        <v>1238</v>
      </c>
      <c r="C67" s="3327"/>
      <c r="D67" s="3328" t="s">
        <v>1237</v>
      </c>
      <c r="E67" s="3329" t="s">
        <v>1236</v>
      </c>
      <c r="F67" s="617"/>
      <c r="G67" s="617"/>
      <c r="H67" s="617"/>
      <c r="I67" s="617"/>
      <c r="J67" s="617"/>
      <c r="K67" s="617"/>
      <c r="L67" s="617"/>
      <c r="M67" s="617"/>
      <c r="N67" s="617"/>
      <c r="O67" s="620"/>
      <c r="P67" s="620"/>
      <c r="Q67" s="620"/>
      <c r="R67" s="2125"/>
      <c r="S67" s="2144"/>
      <c r="T67" s="2144"/>
    </row>
    <row r="68" spans="1:20" ht="61.5" customHeight="1">
      <c r="A68" s="3357"/>
      <c r="B68" s="3326" t="s">
        <v>1235</v>
      </c>
      <c r="C68" s="3327"/>
      <c r="D68" s="3328"/>
      <c r="E68" s="3329"/>
      <c r="F68" s="617"/>
      <c r="G68" s="617"/>
      <c r="H68" s="617"/>
      <c r="I68" s="617"/>
      <c r="J68" s="617"/>
      <c r="K68" s="617"/>
      <c r="L68" s="617"/>
      <c r="M68" s="617"/>
      <c r="N68" s="617"/>
      <c r="O68" s="620"/>
      <c r="P68" s="620"/>
      <c r="Q68" s="620"/>
      <c r="R68" s="2125"/>
      <c r="S68" s="2144"/>
      <c r="T68" s="2144"/>
    </row>
    <row r="69" spans="1:20" ht="39">
      <c r="A69" s="3357"/>
      <c r="B69" s="3358" t="s">
        <v>1234</v>
      </c>
      <c r="C69" s="3327"/>
      <c r="D69" s="3328"/>
      <c r="E69" s="3329"/>
      <c r="F69" s="620"/>
      <c r="G69" s="620"/>
      <c r="H69" s="620"/>
      <c r="I69" s="620"/>
      <c r="J69" s="620"/>
      <c r="K69" s="620"/>
      <c r="L69" s="617"/>
      <c r="M69" s="617"/>
      <c r="N69" s="617"/>
      <c r="O69" s="617"/>
      <c r="P69" s="617"/>
      <c r="Q69" s="617"/>
      <c r="R69" s="2125"/>
      <c r="S69" s="2144"/>
      <c r="T69" s="2144"/>
    </row>
    <row r="70" spans="1:20" ht="51" customHeight="1">
      <c r="A70" s="1964" t="s">
        <v>1233</v>
      </c>
      <c r="B70" s="3339" t="s">
        <v>1232</v>
      </c>
      <c r="C70" s="3327"/>
      <c r="D70" s="3328" t="s">
        <v>1231</v>
      </c>
      <c r="E70" s="3329" t="s">
        <v>1222</v>
      </c>
      <c r="F70" s="617"/>
      <c r="G70" s="617"/>
      <c r="H70" s="617"/>
      <c r="I70" s="617"/>
      <c r="J70" s="617"/>
      <c r="K70" s="617"/>
      <c r="L70" s="617"/>
      <c r="M70" s="617"/>
      <c r="N70" s="617"/>
      <c r="O70" s="617"/>
      <c r="P70" s="617"/>
      <c r="Q70" s="617"/>
      <c r="R70" s="2125"/>
      <c r="S70" s="2144"/>
      <c r="T70" s="2144"/>
    </row>
    <row r="71" spans="1:20" ht="51" customHeight="1">
      <c r="A71" s="1964"/>
      <c r="B71" s="3339" t="s">
        <v>1230</v>
      </c>
      <c r="C71" s="3327"/>
      <c r="D71" s="3359"/>
      <c r="E71" s="3329"/>
      <c r="F71" s="617"/>
      <c r="G71" s="617"/>
      <c r="H71" s="617"/>
      <c r="I71" s="617"/>
      <c r="J71" s="617"/>
      <c r="K71" s="617"/>
      <c r="L71" s="617"/>
      <c r="M71" s="617"/>
      <c r="N71" s="617"/>
      <c r="O71" s="617"/>
      <c r="P71" s="617"/>
      <c r="Q71" s="617"/>
      <c r="R71" s="2125"/>
      <c r="S71" s="2144"/>
      <c r="T71" s="2144"/>
    </row>
    <row r="72" spans="1:20" ht="51" customHeight="1">
      <c r="A72" s="1964" t="s">
        <v>1229</v>
      </c>
      <c r="B72" s="3339" t="s">
        <v>1228</v>
      </c>
      <c r="C72" s="3327"/>
      <c r="D72" s="3328" t="s">
        <v>1227</v>
      </c>
      <c r="E72" s="3329" t="s">
        <v>1222</v>
      </c>
      <c r="F72" s="617"/>
      <c r="G72" s="617"/>
      <c r="H72" s="617"/>
      <c r="I72" s="617"/>
      <c r="J72" s="617"/>
      <c r="K72" s="617"/>
      <c r="L72" s="617"/>
      <c r="M72" s="617"/>
      <c r="N72" s="617"/>
      <c r="O72" s="617"/>
      <c r="P72" s="617"/>
      <c r="Q72" s="617"/>
      <c r="R72" s="2125"/>
      <c r="S72" s="2144"/>
      <c r="T72" s="2144"/>
    </row>
    <row r="73" spans="1:20" ht="51" customHeight="1">
      <c r="A73" s="1964"/>
      <c r="B73" s="3339" t="s">
        <v>1226</v>
      </c>
      <c r="C73" s="3327"/>
      <c r="D73" s="3359"/>
      <c r="E73" s="3329"/>
      <c r="F73" s="617"/>
      <c r="G73" s="617"/>
      <c r="H73" s="617"/>
      <c r="I73" s="617"/>
      <c r="J73" s="617"/>
      <c r="K73" s="617"/>
      <c r="L73" s="617"/>
      <c r="M73" s="617"/>
      <c r="N73" s="617"/>
      <c r="O73" s="617"/>
      <c r="P73" s="617"/>
      <c r="Q73" s="617"/>
      <c r="R73" s="2125"/>
      <c r="S73" s="2144"/>
      <c r="T73" s="2144"/>
    </row>
    <row r="74" spans="1:20" customFormat="1" ht="84.75" customHeight="1">
      <c r="A74" s="3360" t="s">
        <v>1225</v>
      </c>
      <c r="B74" s="3339" t="s">
        <v>1224</v>
      </c>
      <c r="C74" s="3327"/>
      <c r="D74" s="3330" t="s">
        <v>1223</v>
      </c>
      <c r="E74" s="3329" t="s">
        <v>1222</v>
      </c>
      <c r="F74" s="3361"/>
      <c r="G74" s="3361"/>
      <c r="H74" s="3361"/>
      <c r="I74" s="3361"/>
      <c r="J74" s="3361"/>
      <c r="K74" s="3361"/>
      <c r="L74" s="3361"/>
      <c r="M74" s="3361"/>
      <c r="N74" s="3361"/>
      <c r="O74" s="3361"/>
      <c r="P74" s="3361"/>
      <c r="Q74" s="3361"/>
      <c r="R74" s="2125"/>
      <c r="S74" s="2144"/>
      <c r="T74" s="2144"/>
    </row>
    <row r="75" spans="1:20" ht="48" customHeight="1">
      <c r="A75" s="3360"/>
      <c r="B75" s="3339" t="s">
        <v>1221</v>
      </c>
      <c r="C75" s="1387"/>
      <c r="D75" s="3330"/>
      <c r="E75" s="3329"/>
      <c r="F75" s="3361"/>
      <c r="G75" s="3361"/>
      <c r="H75" s="3361"/>
      <c r="I75" s="3361"/>
      <c r="J75" s="3361"/>
      <c r="K75" s="3361"/>
      <c r="L75" s="3361"/>
      <c r="M75" s="3361"/>
      <c r="N75" s="3361"/>
      <c r="O75" s="3361"/>
      <c r="P75" s="3361"/>
      <c r="Q75" s="3361"/>
      <c r="R75" s="2125"/>
      <c r="S75" s="2144"/>
      <c r="T75" s="2144"/>
    </row>
    <row r="76" spans="1:20" customFormat="1" ht="48" customHeight="1">
      <c r="A76" s="3360"/>
      <c r="B76" s="3339" t="s">
        <v>1220</v>
      </c>
      <c r="C76" s="1387"/>
      <c r="D76" s="3330"/>
      <c r="E76" s="3329"/>
      <c r="F76" s="3361"/>
      <c r="G76" s="3361"/>
      <c r="H76" s="3361"/>
      <c r="I76" s="3361"/>
      <c r="J76" s="3361"/>
      <c r="K76" s="3361"/>
      <c r="L76" s="3361"/>
      <c r="M76" s="3361"/>
      <c r="N76" s="3361"/>
      <c r="O76" s="3361"/>
      <c r="P76" s="3361"/>
      <c r="Q76" s="3361"/>
      <c r="R76" s="2125"/>
      <c r="S76" s="2144"/>
      <c r="T76" s="2144"/>
    </row>
    <row r="77" spans="1:20" ht="48" customHeight="1">
      <c r="A77" s="1964" t="s">
        <v>1219</v>
      </c>
      <c r="B77" s="3339" t="s">
        <v>1218</v>
      </c>
      <c r="C77" s="1387"/>
      <c r="D77" s="3330" t="s">
        <v>1217</v>
      </c>
      <c r="E77" s="1935" t="s">
        <v>1216</v>
      </c>
      <c r="F77" s="620"/>
      <c r="G77" s="620"/>
      <c r="H77" s="617"/>
      <c r="I77" s="620"/>
      <c r="J77" s="620"/>
      <c r="K77" s="617"/>
      <c r="L77" s="620"/>
      <c r="M77" s="620"/>
      <c r="N77" s="617"/>
      <c r="O77" s="620"/>
      <c r="P77" s="620"/>
      <c r="Q77" s="617"/>
      <c r="R77" s="1387"/>
      <c r="S77" s="1755"/>
      <c r="T77" s="1755"/>
    </row>
    <row r="78" spans="1:20" ht="48" customHeight="1">
      <c r="A78" s="1964"/>
      <c r="B78" s="3339" t="s">
        <v>1215</v>
      </c>
      <c r="C78" s="1387"/>
      <c r="D78" s="3330"/>
      <c r="E78" s="3362"/>
      <c r="F78" s="620"/>
      <c r="G78" s="620"/>
      <c r="H78" s="617"/>
      <c r="I78" s="620"/>
      <c r="J78" s="620"/>
      <c r="K78" s="617"/>
      <c r="L78" s="620"/>
      <c r="M78" s="620"/>
      <c r="N78" s="617"/>
      <c r="O78" s="620"/>
      <c r="P78" s="620"/>
      <c r="Q78" s="617"/>
      <c r="R78" s="3363"/>
      <c r="S78" s="1755"/>
      <c r="T78" s="1755"/>
    </row>
    <row r="79" spans="1:20" ht="48" customHeight="1">
      <c r="A79" s="1964" t="s">
        <v>1214</v>
      </c>
      <c r="B79" s="3339" t="s">
        <v>1213</v>
      </c>
      <c r="C79" s="1387"/>
      <c r="D79" s="1935" t="s">
        <v>1212</v>
      </c>
      <c r="E79" s="1935" t="s">
        <v>1211</v>
      </c>
      <c r="F79" s="3361"/>
      <c r="G79" s="3361"/>
      <c r="H79" s="3361"/>
      <c r="I79" s="3361"/>
      <c r="J79" s="3361"/>
      <c r="K79" s="3361"/>
      <c r="L79" s="3361"/>
      <c r="M79" s="3361"/>
      <c r="N79" s="3361"/>
      <c r="O79" s="3361"/>
      <c r="P79" s="3361"/>
      <c r="Q79" s="3361"/>
      <c r="R79" s="1387"/>
      <c r="S79" s="1755"/>
      <c r="T79" s="1755"/>
    </row>
    <row r="80" spans="1:20" ht="48" customHeight="1">
      <c r="A80" s="1964"/>
      <c r="B80" s="3339" t="s">
        <v>1210</v>
      </c>
      <c r="C80" s="1387"/>
      <c r="D80" s="1935"/>
      <c r="E80" s="1935"/>
      <c r="F80" s="3361"/>
      <c r="G80" s="3361"/>
      <c r="H80" s="3361"/>
      <c r="I80" s="3361"/>
      <c r="J80" s="3361"/>
      <c r="K80" s="3361"/>
      <c r="L80" s="3361"/>
      <c r="M80" s="3361"/>
      <c r="N80" s="3361"/>
      <c r="O80" s="3361"/>
      <c r="P80" s="3361"/>
      <c r="Q80" s="3361"/>
      <c r="R80" s="1387"/>
      <c r="S80" s="1755"/>
      <c r="T80" s="1755"/>
    </row>
    <row r="81" spans="1:20" ht="48" customHeight="1">
      <c r="A81" s="1757"/>
      <c r="B81" s="3339" t="s">
        <v>1209</v>
      </c>
      <c r="C81" s="1387"/>
      <c r="D81" s="1762"/>
      <c r="E81" s="1935"/>
      <c r="F81" s="617"/>
      <c r="G81" s="617"/>
      <c r="H81" s="617"/>
      <c r="I81" s="617"/>
      <c r="J81" s="617"/>
      <c r="K81" s="617"/>
      <c r="L81" s="617"/>
      <c r="M81" s="617"/>
      <c r="N81" s="617"/>
      <c r="O81" s="617"/>
      <c r="P81" s="617"/>
      <c r="Q81" s="617"/>
      <c r="R81" s="1387"/>
      <c r="S81" s="1755"/>
      <c r="T81" s="1755"/>
    </row>
    <row r="82" spans="1:20" ht="48" customHeight="1">
      <c r="A82" s="1964" t="s">
        <v>1208</v>
      </c>
      <c r="B82" s="3339" t="s">
        <v>1203</v>
      </c>
      <c r="C82" s="1387"/>
      <c r="D82" s="1935" t="s">
        <v>1207</v>
      </c>
      <c r="E82" s="1935" t="s">
        <v>1206</v>
      </c>
      <c r="F82" s="3361"/>
      <c r="G82" s="3361"/>
      <c r="H82" s="3361"/>
      <c r="I82" s="3361"/>
      <c r="J82" s="3361"/>
      <c r="K82" s="3361"/>
      <c r="L82" s="3361"/>
      <c r="M82" s="3361"/>
      <c r="N82" s="3361"/>
      <c r="O82" s="3361"/>
      <c r="P82" s="3361"/>
      <c r="Q82" s="3361"/>
      <c r="R82" s="1387"/>
      <c r="S82" s="1755"/>
      <c r="T82" s="1755"/>
    </row>
    <row r="83" spans="1:20" ht="48" customHeight="1">
      <c r="A83" s="1964"/>
      <c r="B83" s="3339" t="s">
        <v>1205</v>
      </c>
      <c r="C83" s="1387"/>
      <c r="D83" s="1935"/>
      <c r="E83" s="1935"/>
      <c r="F83" s="3361"/>
      <c r="G83" s="3361"/>
      <c r="H83" s="3361"/>
      <c r="I83" s="3361"/>
      <c r="J83" s="3361"/>
      <c r="K83" s="3361"/>
      <c r="L83" s="3361"/>
      <c r="M83" s="3361"/>
      <c r="N83" s="3361"/>
      <c r="O83" s="3361"/>
      <c r="P83" s="3361"/>
      <c r="Q83" s="3361"/>
      <c r="R83" s="1387"/>
      <c r="S83" s="1755"/>
      <c r="T83" s="1755"/>
    </row>
    <row r="84" spans="1:20" ht="48" customHeight="1">
      <c r="A84" s="1964" t="s">
        <v>1204</v>
      </c>
      <c r="B84" s="3339" t="s">
        <v>1203</v>
      </c>
      <c r="C84" s="1387"/>
      <c r="D84" s="3362" t="s">
        <v>1202</v>
      </c>
      <c r="E84" s="1935" t="s">
        <v>1201</v>
      </c>
      <c r="F84" s="3361"/>
      <c r="G84" s="3361"/>
      <c r="H84" s="3361"/>
      <c r="I84" s="3361"/>
      <c r="J84" s="3361"/>
      <c r="K84" s="3361"/>
      <c r="L84" s="3361"/>
      <c r="M84" s="3361"/>
      <c r="N84" s="3361"/>
      <c r="O84" s="3361"/>
      <c r="P84" s="3361"/>
      <c r="Q84" s="3361"/>
      <c r="R84" s="1387"/>
      <c r="S84" s="1755"/>
      <c r="T84" s="1755"/>
    </row>
    <row r="85" spans="1:20" ht="48" customHeight="1">
      <c r="A85" s="1964"/>
      <c r="B85" s="3339" t="s">
        <v>1200</v>
      </c>
      <c r="C85" s="1387"/>
      <c r="D85" s="3362"/>
      <c r="E85" s="1935"/>
      <c r="F85" s="3361"/>
      <c r="G85" s="3361"/>
      <c r="H85" s="3361"/>
      <c r="I85" s="3361"/>
      <c r="J85" s="3361"/>
      <c r="K85" s="3361"/>
      <c r="L85" s="3361"/>
      <c r="M85" s="3361"/>
      <c r="N85" s="3361"/>
      <c r="O85" s="3361"/>
      <c r="P85" s="3361"/>
      <c r="Q85" s="3361"/>
      <c r="R85" s="1387"/>
      <c r="S85" s="1755"/>
      <c r="T85" s="1755"/>
    </row>
    <row r="86" spans="1:20" ht="48" customHeight="1">
      <c r="A86" s="1964"/>
      <c r="B86" s="3339" t="s">
        <v>1199</v>
      </c>
      <c r="C86" s="1387"/>
      <c r="D86" s="3362"/>
      <c r="E86" s="1935"/>
      <c r="F86" s="3361"/>
      <c r="G86" s="3361"/>
      <c r="H86" s="3361"/>
      <c r="I86" s="3361"/>
      <c r="J86" s="3361"/>
      <c r="K86" s="3361"/>
      <c r="L86" s="3361"/>
      <c r="M86" s="3361"/>
      <c r="N86" s="3361"/>
      <c r="O86" s="3361"/>
      <c r="P86" s="3361"/>
      <c r="Q86" s="3361"/>
      <c r="R86" s="1387"/>
      <c r="S86" s="1755"/>
      <c r="T86" s="1755"/>
    </row>
    <row r="87" spans="1:20" ht="48" customHeight="1">
      <c r="A87" s="1964" t="s">
        <v>1198</v>
      </c>
      <c r="B87" s="3339" t="s">
        <v>1197</v>
      </c>
      <c r="C87" s="1387"/>
      <c r="D87" s="1935" t="s">
        <v>1196</v>
      </c>
      <c r="E87" s="1935" t="s">
        <v>1195</v>
      </c>
      <c r="F87" s="3361"/>
      <c r="G87" s="3361"/>
      <c r="H87" s="3361"/>
      <c r="I87" s="3361"/>
      <c r="J87" s="3361"/>
      <c r="K87" s="3361"/>
      <c r="L87" s="3361"/>
      <c r="M87" s="3361"/>
      <c r="N87" s="3361"/>
      <c r="O87" s="3361"/>
      <c r="P87" s="3361"/>
      <c r="Q87" s="3361"/>
      <c r="R87" s="1387"/>
      <c r="S87" s="1755"/>
      <c r="T87" s="1755"/>
    </row>
    <row r="88" spans="1:20" ht="48" customHeight="1">
      <c r="A88" s="1964"/>
      <c r="B88" s="3339" t="s">
        <v>1194</v>
      </c>
      <c r="C88" s="1387"/>
      <c r="D88" s="1935"/>
      <c r="E88" s="1935"/>
      <c r="F88" s="3361"/>
      <c r="G88" s="3361"/>
      <c r="H88" s="3361"/>
      <c r="I88" s="3361"/>
      <c r="J88" s="3361"/>
      <c r="K88" s="3361"/>
      <c r="L88" s="3361"/>
      <c r="M88" s="3361"/>
      <c r="N88" s="3361"/>
      <c r="O88" s="3361"/>
      <c r="P88" s="3361"/>
      <c r="Q88" s="3361"/>
      <c r="R88" s="1387"/>
      <c r="S88" s="1755"/>
      <c r="T88" s="1755"/>
    </row>
    <row r="89" spans="1:20" ht="48" customHeight="1">
      <c r="A89" s="1964"/>
      <c r="B89" s="3339" t="s">
        <v>1193</v>
      </c>
      <c r="C89" s="1387"/>
      <c r="D89" s="1935"/>
      <c r="E89" s="1935"/>
      <c r="F89" s="3361"/>
      <c r="G89" s="3361"/>
      <c r="H89" s="3361"/>
      <c r="I89" s="3361"/>
      <c r="J89" s="3361"/>
      <c r="K89" s="3361"/>
      <c r="L89" s="3361"/>
      <c r="M89" s="3361"/>
      <c r="N89" s="3361"/>
      <c r="O89" s="3361"/>
      <c r="P89" s="3361"/>
      <c r="Q89" s="3361"/>
      <c r="R89" s="1387"/>
      <c r="S89" s="1755"/>
      <c r="T89" s="1755"/>
    </row>
    <row r="90" spans="1:20" ht="43.5" customHeight="1">
      <c r="A90" s="3322" t="s">
        <v>1192</v>
      </c>
      <c r="B90" s="3322"/>
      <c r="C90" s="3322"/>
      <c r="D90" s="3322"/>
      <c r="E90" s="3322"/>
      <c r="F90" s="3322"/>
      <c r="G90" s="3322"/>
      <c r="H90" s="3322"/>
      <c r="I90" s="3322"/>
      <c r="J90" s="3322"/>
      <c r="K90" s="3322"/>
      <c r="L90" s="3322"/>
      <c r="M90" s="3322"/>
      <c r="N90" s="3322"/>
      <c r="O90" s="3322"/>
      <c r="P90" s="3322"/>
      <c r="Q90" s="3322"/>
      <c r="R90" s="3322"/>
      <c r="S90" s="3322"/>
      <c r="T90" s="3322"/>
    </row>
    <row r="91" spans="1:20" ht="121.5" customHeight="1">
      <c r="A91" s="1935" t="s">
        <v>1191</v>
      </c>
      <c r="B91" s="3326" t="s">
        <v>1190</v>
      </c>
      <c r="C91" s="3327"/>
      <c r="D91" s="3330" t="s">
        <v>1189</v>
      </c>
      <c r="E91" s="615" t="s">
        <v>1188</v>
      </c>
      <c r="F91" s="1143"/>
      <c r="G91" s="617"/>
      <c r="H91" s="617"/>
      <c r="I91" s="1143"/>
      <c r="J91" s="1143"/>
      <c r="K91" s="1143"/>
      <c r="L91" s="1143"/>
      <c r="M91" s="1143"/>
      <c r="N91" s="617"/>
      <c r="O91" s="620"/>
      <c r="P91" s="620"/>
      <c r="Q91" s="620"/>
      <c r="R91" s="3330"/>
      <c r="S91" s="2144">
        <v>0</v>
      </c>
      <c r="T91" s="3333">
        <v>0</v>
      </c>
    </row>
    <row r="92" spans="1:20" ht="121.5" customHeight="1">
      <c r="A92" s="1935"/>
      <c r="B92" s="3326" t="s">
        <v>1187</v>
      </c>
      <c r="C92" s="3327"/>
      <c r="D92" s="3330"/>
      <c r="E92" s="3330" t="s">
        <v>1142</v>
      </c>
      <c r="F92" s="1143"/>
      <c r="G92" s="1143"/>
      <c r="H92" s="617"/>
      <c r="I92" s="1143"/>
      <c r="J92" s="1143"/>
      <c r="K92" s="1143"/>
      <c r="L92" s="1143"/>
      <c r="M92" s="1143"/>
      <c r="N92" s="617"/>
      <c r="O92" s="1143"/>
      <c r="P92" s="1143"/>
      <c r="Q92" s="1143"/>
      <c r="R92" s="3330"/>
      <c r="S92" s="2144"/>
      <c r="T92" s="3333">
        <v>0</v>
      </c>
    </row>
    <row r="93" spans="1:20" ht="121.5" customHeight="1">
      <c r="A93" s="1935"/>
      <c r="B93" s="3326" t="s">
        <v>1186</v>
      </c>
      <c r="C93" s="3327"/>
      <c r="D93" s="3330"/>
      <c r="E93" s="3330"/>
      <c r="F93" s="1143"/>
      <c r="G93" s="1143"/>
      <c r="H93" s="617"/>
      <c r="I93" s="1143"/>
      <c r="J93" s="1143"/>
      <c r="K93" s="1143"/>
      <c r="L93" s="1143"/>
      <c r="M93" s="1143"/>
      <c r="N93" s="617"/>
      <c r="O93" s="1143"/>
      <c r="P93" s="1143"/>
      <c r="Q93" s="1143"/>
      <c r="R93" s="3330"/>
      <c r="S93" s="2144"/>
      <c r="T93" s="3333">
        <v>0</v>
      </c>
    </row>
    <row r="94" spans="1:20" ht="121.5" customHeight="1">
      <c r="A94" s="1935"/>
      <c r="B94" s="3326" t="s">
        <v>1185</v>
      </c>
      <c r="C94" s="3327"/>
      <c r="D94" s="3330"/>
      <c r="E94" s="3330"/>
      <c r="F94" s="1143"/>
      <c r="G94" s="1143"/>
      <c r="H94" s="617"/>
      <c r="I94" s="1143"/>
      <c r="J94" s="1143"/>
      <c r="K94" s="1143"/>
      <c r="L94" s="1143"/>
      <c r="M94" s="1143"/>
      <c r="N94" s="617"/>
      <c r="O94" s="1143"/>
      <c r="P94" s="1143"/>
      <c r="Q94" s="1143"/>
      <c r="R94" s="3330"/>
      <c r="S94" s="2144"/>
      <c r="T94" s="3333"/>
    </row>
    <row r="95" spans="1:20" ht="82.5" customHeight="1">
      <c r="A95" s="1935"/>
      <c r="B95" s="3326" t="s">
        <v>1184</v>
      </c>
      <c r="C95" s="3327"/>
      <c r="D95" s="3326" t="s">
        <v>1183</v>
      </c>
      <c r="E95" s="3330"/>
      <c r="F95" s="620"/>
      <c r="G95" s="620"/>
      <c r="H95" s="620"/>
      <c r="I95" s="617"/>
      <c r="J95" s="620"/>
      <c r="K95" s="620"/>
      <c r="L95" s="1143"/>
      <c r="M95" s="620"/>
      <c r="N95" s="617"/>
      <c r="O95" s="620"/>
      <c r="P95" s="620"/>
      <c r="Q95" s="620"/>
      <c r="R95" s="3330"/>
      <c r="S95" s="2144"/>
      <c r="T95" s="3333">
        <v>0</v>
      </c>
    </row>
    <row r="96" spans="1:20" ht="121.5" customHeight="1">
      <c r="A96" s="1935" t="s">
        <v>1182</v>
      </c>
      <c r="B96" s="3326" t="s">
        <v>1181</v>
      </c>
      <c r="C96" s="3327"/>
      <c r="D96" s="3330" t="s">
        <v>1180</v>
      </c>
      <c r="E96" s="3330" t="s">
        <v>1142</v>
      </c>
      <c r="F96" s="1143"/>
      <c r="G96" s="1143"/>
      <c r="H96" s="1143"/>
      <c r="I96" s="617"/>
      <c r="J96" s="1143"/>
      <c r="K96" s="1143"/>
      <c r="L96" s="1143"/>
      <c r="M96" s="1143"/>
      <c r="N96" s="1143"/>
      <c r="O96" s="1143"/>
      <c r="P96" s="1143"/>
      <c r="Q96" s="1143"/>
      <c r="R96" s="3330"/>
      <c r="S96" s="2144">
        <v>0</v>
      </c>
      <c r="T96" s="3333">
        <v>0</v>
      </c>
    </row>
    <row r="97" spans="1:20" ht="121.5" customHeight="1">
      <c r="A97" s="1935"/>
      <c r="B97" s="3326" t="s">
        <v>1179</v>
      </c>
      <c r="C97" s="3327"/>
      <c r="D97" s="3330"/>
      <c r="E97" s="3330"/>
      <c r="F97" s="1143"/>
      <c r="G97" s="1143"/>
      <c r="H97" s="617"/>
      <c r="I97" s="1143"/>
      <c r="J97" s="1143"/>
      <c r="K97" s="1143"/>
      <c r="L97" s="1143"/>
      <c r="M97" s="1143"/>
      <c r="N97" s="1143"/>
      <c r="O97" s="1143"/>
      <c r="P97" s="1143"/>
      <c r="Q97" s="1143"/>
      <c r="R97" s="3330"/>
      <c r="S97" s="2144"/>
      <c r="T97" s="3333">
        <v>0</v>
      </c>
    </row>
    <row r="98" spans="1:20" ht="121.5" customHeight="1">
      <c r="A98" s="1935"/>
      <c r="B98" s="3326" t="s">
        <v>1178</v>
      </c>
      <c r="C98" s="3327"/>
      <c r="D98" s="3330"/>
      <c r="E98" s="3330"/>
      <c r="F98" s="1143"/>
      <c r="G98" s="1143"/>
      <c r="H98" s="1143"/>
      <c r="I98" s="617"/>
      <c r="J98" s="1143"/>
      <c r="K98" s="1143"/>
      <c r="L98" s="1143"/>
      <c r="M98" s="1143"/>
      <c r="N98" s="1143"/>
      <c r="O98" s="1143"/>
      <c r="P98" s="1143"/>
      <c r="Q98" s="1143"/>
      <c r="R98" s="3330"/>
      <c r="S98" s="2144"/>
      <c r="T98" s="3333">
        <v>0</v>
      </c>
    </row>
    <row r="99" spans="1:20" ht="121.5" customHeight="1">
      <c r="A99" s="1935"/>
      <c r="B99" s="3326" t="s">
        <v>1177</v>
      </c>
      <c r="C99" s="3327"/>
      <c r="D99" s="3330"/>
      <c r="E99" s="615" t="s">
        <v>1176</v>
      </c>
      <c r="F99" s="1143"/>
      <c r="G99" s="1143"/>
      <c r="H99" s="1143"/>
      <c r="I99" s="617"/>
      <c r="J99" s="1143"/>
      <c r="K99" s="1143"/>
      <c r="L99" s="1143"/>
      <c r="M99" s="1143"/>
      <c r="N99" s="1143"/>
      <c r="O99" s="1143"/>
      <c r="P99" s="1143"/>
      <c r="Q99" s="1143"/>
      <c r="R99" s="3330"/>
      <c r="S99" s="2144"/>
      <c r="T99" s="3333"/>
    </row>
    <row r="100" spans="1:20" ht="121.5" customHeight="1">
      <c r="A100" s="1935"/>
      <c r="B100" s="3326" t="s">
        <v>1175</v>
      </c>
      <c r="C100" s="3327"/>
      <c r="D100" s="3330"/>
      <c r="E100" s="3330" t="s">
        <v>1142</v>
      </c>
      <c r="F100" s="1143"/>
      <c r="G100" s="1143"/>
      <c r="H100" s="1143"/>
      <c r="I100" s="617"/>
      <c r="J100" s="1143"/>
      <c r="K100" s="1143"/>
      <c r="L100" s="1143"/>
      <c r="M100" s="1143"/>
      <c r="N100" s="1143"/>
      <c r="O100" s="1143"/>
      <c r="P100" s="1143"/>
      <c r="Q100" s="1143"/>
      <c r="R100" s="3330"/>
      <c r="S100" s="2144"/>
      <c r="T100" s="3333"/>
    </row>
    <row r="101" spans="1:20" ht="82.5" customHeight="1">
      <c r="A101" s="1935"/>
      <c r="B101" s="3326" t="s">
        <v>1174</v>
      </c>
      <c r="C101" s="3327"/>
      <c r="D101" s="3330"/>
      <c r="E101" s="3330"/>
      <c r="F101" s="620"/>
      <c r="G101" s="620"/>
      <c r="H101" s="1143"/>
      <c r="I101" s="617"/>
      <c r="J101" s="1143"/>
      <c r="K101" s="1143"/>
      <c r="L101" s="1143"/>
      <c r="M101" s="1143"/>
      <c r="N101" s="1143"/>
      <c r="O101" s="620"/>
      <c r="P101" s="1143"/>
      <c r="Q101" s="1143"/>
      <c r="R101" s="3330"/>
      <c r="S101" s="2144"/>
      <c r="T101" s="3333">
        <v>0</v>
      </c>
    </row>
    <row r="102" spans="1:20" ht="116.25" customHeight="1">
      <c r="A102" s="1935"/>
      <c r="B102" s="3326" t="s">
        <v>1173</v>
      </c>
      <c r="C102" s="3327"/>
      <c r="D102" s="3330"/>
      <c r="E102" s="3330"/>
      <c r="F102" s="620"/>
      <c r="G102" s="620"/>
      <c r="H102" s="620"/>
      <c r="I102" s="617"/>
      <c r="J102" s="1143"/>
      <c r="K102" s="620"/>
      <c r="L102" s="620"/>
      <c r="M102" s="1143"/>
      <c r="N102" s="1143"/>
      <c r="O102" s="1143"/>
      <c r="P102" s="1143"/>
      <c r="Q102" s="1143"/>
      <c r="R102" s="615"/>
      <c r="S102" s="1604">
        <v>0</v>
      </c>
      <c r="T102" s="3364"/>
    </row>
    <row r="103" spans="1:20" ht="121.5" customHeight="1">
      <c r="A103" s="1935" t="s">
        <v>1172</v>
      </c>
      <c r="B103" s="3326" t="s">
        <v>1171</v>
      </c>
      <c r="C103" s="3327"/>
      <c r="D103" s="3326" t="s">
        <v>1170</v>
      </c>
      <c r="E103" s="3330" t="s">
        <v>1169</v>
      </c>
      <c r="F103" s="1143"/>
      <c r="G103" s="617"/>
      <c r="H103" s="1143"/>
      <c r="I103" s="1143"/>
      <c r="J103" s="1143"/>
      <c r="K103" s="1143"/>
      <c r="L103" s="1143"/>
      <c r="M103" s="1143"/>
      <c r="N103" s="1143"/>
      <c r="O103" s="1143"/>
      <c r="P103" s="1143"/>
      <c r="Q103" s="1143"/>
      <c r="R103" s="3330"/>
      <c r="S103" s="2144">
        <v>0</v>
      </c>
      <c r="T103" s="3333">
        <v>0</v>
      </c>
    </row>
    <row r="104" spans="1:20" ht="121.5" customHeight="1">
      <c r="A104" s="1935"/>
      <c r="B104" s="3326" t="s">
        <v>1168</v>
      </c>
      <c r="C104" s="3327"/>
      <c r="D104" s="3330" t="s">
        <v>1167</v>
      </c>
      <c r="E104" s="3330"/>
      <c r="F104" s="1143"/>
      <c r="G104" s="1143"/>
      <c r="H104" s="1143"/>
      <c r="I104" s="1143"/>
      <c r="J104" s="617"/>
      <c r="K104" s="1143"/>
      <c r="L104" s="1143"/>
      <c r="M104" s="1143"/>
      <c r="N104" s="1143"/>
      <c r="O104" s="1143"/>
      <c r="P104" s="1143"/>
      <c r="Q104" s="1143"/>
      <c r="R104" s="3330"/>
      <c r="S104" s="2144"/>
      <c r="T104" s="3333">
        <v>0</v>
      </c>
    </row>
    <row r="105" spans="1:20" ht="121.5" customHeight="1">
      <c r="A105" s="1935"/>
      <c r="B105" s="3326" t="s">
        <v>1166</v>
      </c>
      <c r="C105" s="3327"/>
      <c r="D105" s="3330"/>
      <c r="E105" s="3330"/>
      <c r="F105" s="1143"/>
      <c r="G105" s="1143"/>
      <c r="H105" s="1143"/>
      <c r="I105" s="1143"/>
      <c r="J105" s="1143"/>
      <c r="K105" s="1143"/>
      <c r="L105" s="617"/>
      <c r="M105" s="617"/>
      <c r="N105" s="617"/>
      <c r="O105" s="617"/>
      <c r="P105" s="617"/>
      <c r="Q105" s="617"/>
      <c r="R105" s="3330"/>
      <c r="S105" s="2144"/>
      <c r="T105" s="3333">
        <v>0</v>
      </c>
    </row>
    <row r="106" spans="1:20" ht="121.5" customHeight="1">
      <c r="A106" s="1935"/>
      <c r="B106" s="3326" t="s">
        <v>1165</v>
      </c>
      <c r="C106" s="3327"/>
      <c r="D106" s="3330"/>
      <c r="E106" s="3330"/>
      <c r="F106" s="1143"/>
      <c r="G106" s="1143"/>
      <c r="H106" s="1143"/>
      <c r="I106" s="1143"/>
      <c r="J106" s="1143"/>
      <c r="K106" s="1143"/>
      <c r="L106" s="1143"/>
      <c r="M106" s="1143"/>
      <c r="N106" s="1143"/>
      <c r="O106" s="617"/>
      <c r="P106" s="1143"/>
      <c r="Q106" s="1143"/>
      <c r="R106" s="3330"/>
      <c r="S106" s="2144"/>
      <c r="T106" s="3333"/>
    </row>
    <row r="107" spans="1:20" ht="82.5" customHeight="1">
      <c r="A107" s="1935"/>
      <c r="B107" s="3326" t="s">
        <v>1164</v>
      </c>
      <c r="C107" s="3327"/>
      <c r="D107" s="3330"/>
      <c r="E107" s="3330"/>
      <c r="F107" s="620"/>
      <c r="G107" s="1143"/>
      <c r="H107" s="617"/>
      <c r="I107" s="1143"/>
      <c r="J107" s="1143"/>
      <c r="K107" s="617"/>
      <c r="L107" s="1143"/>
      <c r="M107" s="1143"/>
      <c r="N107" s="617"/>
      <c r="O107" s="1143"/>
      <c r="P107" s="1143"/>
      <c r="Q107" s="617"/>
      <c r="R107" s="3330"/>
      <c r="S107" s="2144"/>
      <c r="T107" s="3333">
        <v>0</v>
      </c>
    </row>
    <row r="108" spans="1:20" ht="82.5" customHeight="1">
      <c r="A108" s="1762" t="s">
        <v>1163</v>
      </c>
      <c r="B108" s="3326" t="s">
        <v>1162</v>
      </c>
      <c r="C108" s="3327"/>
      <c r="D108" s="615" t="s">
        <v>1161</v>
      </c>
      <c r="E108" s="615" t="s">
        <v>1133</v>
      </c>
      <c r="F108" s="1143"/>
      <c r="G108" s="1143"/>
      <c r="H108" s="1143"/>
      <c r="I108" s="1143"/>
      <c r="J108" s="1143"/>
      <c r="K108" s="617"/>
      <c r="L108" s="1143"/>
      <c r="M108" s="1143"/>
      <c r="N108" s="1143"/>
      <c r="O108" s="1143"/>
      <c r="P108" s="1143"/>
      <c r="Q108" s="1143"/>
      <c r="R108" s="615"/>
      <c r="S108" s="1604">
        <v>0</v>
      </c>
      <c r="T108" s="3333">
        <v>0</v>
      </c>
    </row>
    <row r="109" spans="1:20" ht="82.5" customHeight="1">
      <c r="A109" s="1762" t="s">
        <v>1160</v>
      </c>
      <c r="B109" s="3326" t="s">
        <v>1159</v>
      </c>
      <c r="C109" s="3327"/>
      <c r="D109" s="615" t="s">
        <v>1158</v>
      </c>
      <c r="E109" s="615" t="s">
        <v>1157</v>
      </c>
      <c r="F109" s="617"/>
      <c r="G109" s="617"/>
      <c r="H109" s="617"/>
      <c r="I109" s="617"/>
      <c r="J109" s="617"/>
      <c r="K109" s="617"/>
      <c r="L109" s="617"/>
      <c r="M109" s="617"/>
      <c r="N109" s="617"/>
      <c r="O109" s="617"/>
      <c r="P109" s="617"/>
      <c r="Q109" s="617"/>
      <c r="R109" s="615"/>
      <c r="S109" s="1604">
        <v>0</v>
      </c>
      <c r="T109" s="3333">
        <v>0</v>
      </c>
    </row>
    <row r="110" spans="1:20" ht="82.5" customHeight="1">
      <c r="A110" s="1762" t="s">
        <v>1156</v>
      </c>
      <c r="B110" s="3326" t="s">
        <v>1155</v>
      </c>
      <c r="C110" s="3327"/>
      <c r="D110" s="615" t="s">
        <v>1154</v>
      </c>
      <c r="E110" s="615" t="s">
        <v>1150</v>
      </c>
      <c r="F110" s="1143"/>
      <c r="G110" s="1143"/>
      <c r="H110" s="1143"/>
      <c r="I110" s="1143"/>
      <c r="J110" s="617"/>
      <c r="K110" s="1143"/>
      <c r="L110" s="1143"/>
      <c r="M110" s="1143"/>
      <c r="N110" s="617"/>
      <c r="O110" s="1143"/>
      <c r="P110" s="1143"/>
      <c r="Q110" s="1143"/>
      <c r="R110" s="615"/>
      <c r="S110" s="1604">
        <v>0</v>
      </c>
      <c r="T110" s="3333">
        <v>0</v>
      </c>
    </row>
    <row r="111" spans="1:20" ht="82.5" customHeight="1">
      <c r="A111" s="1935" t="s">
        <v>1153</v>
      </c>
      <c r="B111" s="3326" t="s">
        <v>1152</v>
      </c>
      <c r="C111" s="3327"/>
      <c r="D111" s="615" t="s">
        <v>1151</v>
      </c>
      <c r="E111" s="615" t="s">
        <v>1150</v>
      </c>
      <c r="F111" s="1143"/>
      <c r="G111" s="1143"/>
      <c r="H111" s="617"/>
      <c r="I111" s="1143"/>
      <c r="J111" s="1143"/>
      <c r="K111" s="617"/>
      <c r="L111" s="1143"/>
      <c r="M111" s="1143"/>
      <c r="N111" s="617"/>
      <c r="O111" s="1143"/>
      <c r="P111" s="1143"/>
      <c r="Q111" s="617"/>
      <c r="R111" s="615"/>
      <c r="S111" s="1604">
        <v>0</v>
      </c>
      <c r="T111" s="3333">
        <v>0</v>
      </c>
    </row>
    <row r="112" spans="1:20" ht="82.5" customHeight="1">
      <c r="A112" s="1935"/>
      <c r="B112" s="3326" t="s">
        <v>1149</v>
      </c>
      <c r="C112" s="3327"/>
      <c r="D112" s="615" t="s">
        <v>1148</v>
      </c>
      <c r="E112" s="3330" t="s">
        <v>1142</v>
      </c>
      <c r="F112" s="1143"/>
      <c r="G112" s="1143"/>
      <c r="H112" s="617"/>
      <c r="I112" s="1143"/>
      <c r="J112" s="1143"/>
      <c r="K112" s="1143"/>
      <c r="L112" s="1143"/>
      <c r="M112" s="1143"/>
      <c r="N112" s="1143"/>
      <c r="O112" s="1143"/>
      <c r="P112" s="1143"/>
      <c r="Q112" s="1143"/>
      <c r="R112" s="615"/>
      <c r="S112" s="1604">
        <v>0</v>
      </c>
      <c r="T112" s="3333">
        <v>0</v>
      </c>
    </row>
    <row r="113" spans="1:20" ht="82.5" customHeight="1">
      <c r="A113" s="1935"/>
      <c r="B113" s="3326" t="s">
        <v>1147</v>
      </c>
      <c r="C113" s="3327"/>
      <c r="D113" s="615" t="s">
        <v>1146</v>
      </c>
      <c r="E113" s="3330"/>
      <c r="F113" s="1143"/>
      <c r="G113" s="1143"/>
      <c r="H113" s="617"/>
      <c r="I113" s="1143"/>
      <c r="J113" s="1143"/>
      <c r="K113" s="617"/>
      <c r="L113" s="1143"/>
      <c r="M113" s="1143"/>
      <c r="N113" s="617"/>
      <c r="O113" s="1143"/>
      <c r="P113" s="1143"/>
      <c r="Q113" s="617"/>
      <c r="R113" s="615"/>
      <c r="S113" s="1604">
        <v>0</v>
      </c>
      <c r="T113" s="3333">
        <v>0</v>
      </c>
    </row>
    <row r="114" spans="1:20" ht="82.5" customHeight="1">
      <c r="A114" s="1935" t="s">
        <v>1145</v>
      </c>
      <c r="B114" s="3326" t="s">
        <v>1144</v>
      </c>
      <c r="C114" s="3327"/>
      <c r="D114" s="3330" t="s">
        <v>1143</v>
      </c>
      <c r="E114" s="3330" t="s">
        <v>1142</v>
      </c>
      <c r="F114" s="1143"/>
      <c r="G114" s="1143"/>
      <c r="H114" s="617"/>
      <c r="I114" s="1143"/>
      <c r="J114" s="1143"/>
      <c r="K114" s="617"/>
      <c r="L114" s="1143"/>
      <c r="M114" s="1143"/>
      <c r="N114" s="617"/>
      <c r="O114" s="1143"/>
      <c r="P114" s="1143"/>
      <c r="Q114" s="617"/>
      <c r="R114" s="615"/>
      <c r="S114" s="1604">
        <v>0</v>
      </c>
      <c r="T114" s="3333">
        <v>0</v>
      </c>
    </row>
    <row r="115" spans="1:20" ht="82.5" customHeight="1">
      <c r="A115" s="1935"/>
      <c r="B115" s="3326" t="s">
        <v>1141</v>
      </c>
      <c r="C115" s="3327"/>
      <c r="D115" s="3330"/>
      <c r="E115" s="3330"/>
      <c r="F115" s="1143"/>
      <c r="G115" s="1143"/>
      <c r="H115" s="617"/>
      <c r="I115" s="1143"/>
      <c r="J115" s="1143"/>
      <c r="K115" s="617"/>
      <c r="L115" s="1143"/>
      <c r="M115" s="1143"/>
      <c r="N115" s="617"/>
      <c r="O115" s="1143"/>
      <c r="P115" s="1143"/>
      <c r="Q115" s="617"/>
      <c r="R115" s="615"/>
      <c r="S115" s="1604">
        <v>0</v>
      </c>
      <c r="T115" s="3333">
        <v>0</v>
      </c>
    </row>
    <row r="116" spans="1:20" ht="82.5" customHeight="1">
      <c r="A116" s="1935"/>
      <c r="B116" s="3326" t="s">
        <v>1140</v>
      </c>
      <c r="C116" s="3327"/>
      <c r="D116" s="3330"/>
      <c r="E116" s="3330"/>
      <c r="F116" s="1143"/>
      <c r="G116" s="1143"/>
      <c r="H116" s="617"/>
      <c r="I116" s="1143"/>
      <c r="J116" s="1143"/>
      <c r="K116" s="617"/>
      <c r="L116" s="1143"/>
      <c r="M116" s="1143"/>
      <c r="N116" s="617"/>
      <c r="O116" s="1143"/>
      <c r="P116" s="1143"/>
      <c r="Q116" s="617"/>
      <c r="R116" s="615"/>
      <c r="S116" s="1604">
        <v>0</v>
      </c>
      <c r="T116" s="3333">
        <v>0</v>
      </c>
    </row>
    <row r="117" spans="1:20" ht="82.5" customHeight="1">
      <c r="A117" s="1935"/>
      <c r="B117" s="3326" t="s">
        <v>1139</v>
      </c>
      <c r="C117" s="3327"/>
      <c r="D117" s="615" t="s">
        <v>1138</v>
      </c>
      <c r="E117" s="3330"/>
      <c r="F117" s="617"/>
      <c r="G117" s="617"/>
      <c r="H117" s="617"/>
      <c r="I117" s="617"/>
      <c r="J117" s="617"/>
      <c r="K117" s="617"/>
      <c r="L117" s="617"/>
      <c r="M117" s="617"/>
      <c r="N117" s="617"/>
      <c r="O117" s="617"/>
      <c r="P117" s="617"/>
      <c r="Q117" s="617"/>
      <c r="R117" s="615"/>
      <c r="S117" s="1604">
        <v>0</v>
      </c>
      <c r="T117" s="3333">
        <v>0</v>
      </c>
    </row>
    <row r="118" spans="1:20" ht="82.5" customHeight="1">
      <c r="A118" s="1935"/>
      <c r="B118" s="3326" t="s">
        <v>1137</v>
      </c>
      <c r="C118" s="3327"/>
      <c r="D118" s="615" t="s">
        <v>1136</v>
      </c>
      <c r="E118" s="3330"/>
      <c r="F118" s="1143"/>
      <c r="G118" s="1143"/>
      <c r="H118" s="617"/>
      <c r="I118" s="1143"/>
      <c r="J118" s="1143"/>
      <c r="K118" s="617"/>
      <c r="L118" s="1143"/>
      <c r="M118" s="1143"/>
      <c r="N118" s="617"/>
      <c r="O118" s="1143"/>
      <c r="P118" s="1143"/>
      <c r="Q118" s="617"/>
      <c r="R118" s="615"/>
      <c r="S118" s="1604">
        <v>0</v>
      </c>
      <c r="T118" s="3333">
        <v>0</v>
      </c>
    </row>
    <row r="119" spans="1:20" ht="82.5" customHeight="1">
      <c r="A119" s="1935" t="s">
        <v>1135</v>
      </c>
      <c r="B119" s="3326" t="s">
        <v>1132</v>
      </c>
      <c r="C119" s="3327"/>
      <c r="D119" s="615" t="s">
        <v>1134</v>
      </c>
      <c r="E119" s="3330" t="s">
        <v>1133</v>
      </c>
      <c r="F119" s="1143"/>
      <c r="G119" s="1143"/>
      <c r="H119" s="1143"/>
      <c r="I119" s="1143"/>
      <c r="J119" s="1143"/>
      <c r="K119" s="617"/>
      <c r="L119" s="1143"/>
      <c r="M119" s="1143"/>
      <c r="N119" s="1143"/>
      <c r="O119" s="1143"/>
      <c r="P119" s="1143"/>
      <c r="Q119" s="1143"/>
      <c r="R119" s="615"/>
      <c r="S119" s="1604">
        <v>0</v>
      </c>
      <c r="T119" s="3333">
        <v>0</v>
      </c>
    </row>
    <row r="120" spans="1:20" ht="82.5" customHeight="1">
      <c r="A120" s="1935"/>
      <c r="B120" s="3326" t="s">
        <v>1132</v>
      </c>
      <c r="C120" s="3327"/>
      <c r="D120" s="615" t="s">
        <v>1131</v>
      </c>
      <c r="E120" s="3330"/>
      <c r="F120" s="1143"/>
      <c r="G120" s="1143"/>
      <c r="H120" s="1143"/>
      <c r="I120" s="1143"/>
      <c r="J120" s="1143"/>
      <c r="K120" s="617"/>
      <c r="L120" s="1143"/>
      <c r="M120" s="1143"/>
      <c r="N120" s="1143"/>
      <c r="O120" s="1143"/>
      <c r="P120" s="1143"/>
      <c r="Q120" s="1143"/>
      <c r="R120" s="615"/>
      <c r="S120" s="1604">
        <v>0</v>
      </c>
      <c r="T120" s="3333">
        <v>0</v>
      </c>
    </row>
    <row r="121" spans="1:20" ht="82.5" customHeight="1">
      <c r="A121" s="1762" t="s">
        <v>1130</v>
      </c>
      <c r="B121" s="3326" t="s">
        <v>1129</v>
      </c>
      <c r="C121" s="3327"/>
      <c r="D121" s="615" t="s">
        <v>1128</v>
      </c>
      <c r="E121" s="615" t="s">
        <v>1127</v>
      </c>
      <c r="F121" s="617"/>
      <c r="G121" s="617"/>
      <c r="H121" s="617"/>
      <c r="I121" s="617"/>
      <c r="J121" s="617"/>
      <c r="K121" s="617"/>
      <c r="L121" s="617"/>
      <c r="M121" s="617"/>
      <c r="N121" s="617"/>
      <c r="O121" s="617"/>
      <c r="P121" s="617"/>
      <c r="Q121" s="617"/>
      <c r="R121" s="615"/>
      <c r="S121" s="3333">
        <v>0</v>
      </c>
      <c r="T121" s="3333">
        <v>0</v>
      </c>
    </row>
    <row r="122" spans="1:20" ht="19.5">
      <c r="A122" s="3322" t="s">
        <v>1126</v>
      </c>
      <c r="B122" s="3322"/>
      <c r="C122" s="3322"/>
      <c r="D122" s="3322"/>
      <c r="E122" s="3322"/>
      <c r="F122" s="3322"/>
      <c r="G122" s="3322"/>
      <c r="H122" s="3322"/>
      <c r="I122" s="3322"/>
      <c r="J122" s="3322"/>
      <c r="K122" s="3322"/>
      <c r="L122" s="3322"/>
      <c r="M122" s="3322"/>
      <c r="N122" s="3322"/>
      <c r="O122" s="3322"/>
      <c r="P122" s="3322"/>
      <c r="Q122" s="3322"/>
      <c r="R122" s="3322"/>
      <c r="S122" s="3322"/>
      <c r="T122" s="3322"/>
    </row>
    <row r="123" spans="1:20" ht="110.25" customHeight="1">
      <c r="A123" s="1757" t="s">
        <v>1125</v>
      </c>
      <c r="B123" s="1773" t="s">
        <v>1124</v>
      </c>
      <c r="C123" s="1452"/>
      <c r="D123" s="615" t="s">
        <v>1123</v>
      </c>
      <c r="E123" s="615" t="s">
        <v>1096</v>
      </c>
      <c r="F123" s="620"/>
      <c r="G123" s="620"/>
      <c r="H123" s="620"/>
      <c r="I123" s="620"/>
      <c r="J123" s="620"/>
      <c r="K123" s="620"/>
      <c r="L123" s="620"/>
      <c r="M123" s="620"/>
      <c r="N123" s="620"/>
      <c r="O123" s="617"/>
      <c r="P123" s="617"/>
      <c r="Q123" s="617"/>
      <c r="R123" s="3365"/>
      <c r="S123" s="3366">
        <v>0</v>
      </c>
      <c r="T123" s="3366">
        <v>0</v>
      </c>
    </row>
    <row r="124" spans="1:20" ht="112.5" customHeight="1">
      <c r="A124" s="1964" t="s">
        <v>1122</v>
      </c>
      <c r="B124" s="1773" t="s">
        <v>1121</v>
      </c>
      <c r="C124" s="1773"/>
      <c r="D124" s="3330" t="s">
        <v>1120</v>
      </c>
      <c r="E124" s="3330" t="s">
        <v>1119</v>
      </c>
      <c r="F124" s="617"/>
      <c r="G124" s="617"/>
      <c r="H124" s="617"/>
      <c r="I124" s="620"/>
      <c r="J124" s="620"/>
      <c r="K124" s="620"/>
      <c r="L124" s="620"/>
      <c r="M124" s="620"/>
      <c r="N124" s="620"/>
      <c r="O124" s="620"/>
      <c r="P124" s="620"/>
      <c r="Q124" s="620"/>
      <c r="R124" s="3367"/>
      <c r="S124" s="3368">
        <v>0</v>
      </c>
      <c r="T124" s="3368">
        <v>0</v>
      </c>
    </row>
    <row r="125" spans="1:20" ht="115.5" customHeight="1">
      <c r="A125" s="1964"/>
      <c r="B125" s="1773" t="s">
        <v>1118</v>
      </c>
      <c r="C125" s="1773"/>
      <c r="D125" s="3330"/>
      <c r="E125" s="3330"/>
      <c r="F125" s="617"/>
      <c r="G125" s="617"/>
      <c r="H125" s="617"/>
      <c r="I125" s="620"/>
      <c r="J125" s="620"/>
      <c r="K125" s="620"/>
      <c r="L125" s="620"/>
      <c r="M125" s="620"/>
      <c r="N125" s="620"/>
      <c r="O125" s="620"/>
      <c r="P125" s="620"/>
      <c r="Q125" s="620"/>
      <c r="R125" s="3367"/>
      <c r="S125" s="3368"/>
      <c r="T125" s="3368"/>
    </row>
    <row r="126" spans="1:20" ht="96" customHeight="1">
      <c r="A126" s="1964"/>
      <c r="B126" s="1773" t="s">
        <v>1117</v>
      </c>
      <c r="C126" s="1773"/>
      <c r="D126" s="3330"/>
      <c r="E126" s="3330"/>
      <c r="F126" s="617"/>
      <c r="G126" s="617"/>
      <c r="H126" s="617"/>
      <c r="I126" s="620"/>
      <c r="J126" s="620"/>
      <c r="K126" s="620"/>
      <c r="L126" s="620"/>
      <c r="M126" s="620"/>
      <c r="N126" s="620"/>
      <c r="O126" s="620"/>
      <c r="P126" s="620"/>
      <c r="Q126" s="620"/>
      <c r="R126" s="3367"/>
      <c r="S126" s="3368"/>
      <c r="T126" s="3368"/>
    </row>
    <row r="127" spans="1:20" ht="83.25" customHeight="1">
      <c r="A127" s="1964"/>
      <c r="B127" s="1773" t="s">
        <v>1116</v>
      </c>
      <c r="C127" s="1773"/>
      <c r="D127" s="3330"/>
      <c r="E127" s="3330"/>
      <c r="F127" s="617"/>
      <c r="G127" s="617"/>
      <c r="H127" s="617"/>
      <c r="I127" s="620"/>
      <c r="J127" s="620"/>
      <c r="K127" s="620"/>
      <c r="L127" s="620"/>
      <c r="M127" s="620"/>
      <c r="N127" s="620"/>
      <c r="O127" s="620"/>
      <c r="P127" s="620"/>
      <c r="Q127" s="620"/>
      <c r="R127" s="3367"/>
      <c r="S127" s="3368"/>
      <c r="T127" s="3368"/>
    </row>
    <row r="128" spans="1:20" s="19" customFormat="1" ht="90" customHeight="1">
      <c r="A128" s="1964"/>
      <c r="B128" s="1773" t="s">
        <v>1115</v>
      </c>
      <c r="C128" s="1944"/>
      <c r="D128" s="3330"/>
      <c r="E128" s="3330"/>
      <c r="F128" s="617"/>
      <c r="G128" s="617"/>
      <c r="H128" s="617"/>
      <c r="I128" s="620"/>
      <c r="J128" s="620"/>
      <c r="K128" s="620"/>
      <c r="L128" s="620"/>
      <c r="M128" s="620"/>
      <c r="N128" s="620"/>
      <c r="O128" s="620"/>
      <c r="P128" s="620"/>
      <c r="Q128" s="620"/>
      <c r="R128" s="3367"/>
      <c r="S128" s="3368"/>
      <c r="T128" s="3368"/>
    </row>
    <row r="129" spans="1:20" s="19" customFormat="1" ht="105" customHeight="1">
      <c r="A129" s="1964"/>
      <c r="B129" s="1773" t="s">
        <v>1114</v>
      </c>
      <c r="C129" s="1944"/>
      <c r="D129" s="3330"/>
      <c r="E129" s="3330"/>
      <c r="F129" s="620"/>
      <c r="G129" s="620"/>
      <c r="H129" s="620"/>
      <c r="I129" s="617"/>
      <c r="J129" s="617"/>
      <c r="K129" s="617"/>
      <c r="L129" s="617"/>
      <c r="M129" s="617"/>
      <c r="N129" s="617"/>
      <c r="O129" s="620"/>
      <c r="P129" s="620"/>
      <c r="Q129" s="620"/>
      <c r="R129" s="3367"/>
      <c r="S129" s="3368"/>
      <c r="T129" s="3368"/>
    </row>
    <row r="130" spans="1:20" s="19" customFormat="1" ht="105" customHeight="1">
      <c r="A130" s="1935" t="s">
        <v>1113</v>
      </c>
      <c r="B130" s="1773" t="s">
        <v>1112</v>
      </c>
      <c r="C130" s="1944"/>
      <c r="D130" s="615" t="s">
        <v>1111</v>
      </c>
      <c r="E130" s="615" t="s">
        <v>1100</v>
      </c>
      <c r="F130" s="617"/>
      <c r="G130" s="617"/>
      <c r="H130" s="617"/>
      <c r="I130" s="617"/>
      <c r="J130" s="617"/>
      <c r="K130" s="617"/>
      <c r="L130" s="617"/>
      <c r="M130" s="617"/>
      <c r="N130" s="617"/>
      <c r="O130" s="617"/>
      <c r="P130" s="617"/>
      <c r="Q130" s="617"/>
      <c r="R130" s="3369"/>
      <c r="S130" s="3370">
        <v>0</v>
      </c>
      <c r="T130" s="3370">
        <v>0</v>
      </c>
    </row>
    <row r="131" spans="1:20" s="19" customFormat="1" ht="105" customHeight="1">
      <c r="A131" s="1935"/>
      <c r="B131" s="1773" t="s">
        <v>1110</v>
      </c>
      <c r="C131" s="1944"/>
      <c r="D131" s="615" t="s">
        <v>1109</v>
      </c>
      <c r="E131" s="615" t="s">
        <v>1100</v>
      </c>
      <c r="F131" s="620"/>
      <c r="G131" s="620"/>
      <c r="H131" s="620"/>
      <c r="I131" s="617"/>
      <c r="J131" s="617"/>
      <c r="K131" s="617"/>
      <c r="L131" s="617"/>
      <c r="M131" s="617"/>
      <c r="N131" s="617"/>
      <c r="O131" s="620"/>
      <c r="P131" s="620"/>
      <c r="Q131" s="620"/>
      <c r="R131" s="3369"/>
      <c r="S131" s="3370">
        <v>0</v>
      </c>
      <c r="T131" s="3370">
        <v>0</v>
      </c>
    </row>
    <row r="132" spans="1:20" s="19" customFormat="1" ht="105" customHeight="1">
      <c r="A132" s="1935"/>
      <c r="B132" s="3356" t="s">
        <v>1108</v>
      </c>
      <c r="C132" s="1944"/>
      <c r="D132" s="615" t="s">
        <v>1107</v>
      </c>
      <c r="E132" s="615" t="s">
        <v>1100</v>
      </c>
      <c r="F132" s="620"/>
      <c r="G132" s="620"/>
      <c r="H132" s="620"/>
      <c r="I132" s="617"/>
      <c r="J132" s="617"/>
      <c r="K132" s="617"/>
      <c r="L132" s="617"/>
      <c r="M132" s="617"/>
      <c r="N132" s="617"/>
      <c r="O132" s="620"/>
      <c r="P132" s="620"/>
      <c r="Q132" s="620"/>
      <c r="R132" s="3369"/>
      <c r="S132" s="3370">
        <v>0</v>
      </c>
      <c r="T132" s="3370">
        <v>0</v>
      </c>
    </row>
    <row r="133" spans="1:20" s="19" customFormat="1" ht="105" customHeight="1">
      <c r="A133" s="1935"/>
      <c r="B133" s="3356" t="s">
        <v>1106</v>
      </c>
      <c r="C133" s="1944"/>
      <c r="D133" s="615" t="s">
        <v>1105</v>
      </c>
      <c r="E133" s="615" t="s">
        <v>1100</v>
      </c>
      <c r="F133" s="620"/>
      <c r="G133" s="620"/>
      <c r="H133" s="620"/>
      <c r="I133" s="617"/>
      <c r="J133" s="617"/>
      <c r="K133" s="617"/>
      <c r="L133" s="617"/>
      <c r="M133" s="617"/>
      <c r="N133" s="617"/>
      <c r="O133" s="620"/>
      <c r="P133" s="620"/>
      <c r="Q133" s="620"/>
      <c r="R133" s="3369"/>
      <c r="S133" s="3370">
        <v>0</v>
      </c>
      <c r="T133" s="3370">
        <v>0</v>
      </c>
    </row>
    <row r="134" spans="1:20" s="19" customFormat="1" ht="105" customHeight="1">
      <c r="A134" s="3330" t="s">
        <v>1104</v>
      </c>
      <c r="B134" s="1773" t="s">
        <v>1103</v>
      </c>
      <c r="C134" s="1944"/>
      <c r="D134" s="3330" t="s">
        <v>1102</v>
      </c>
      <c r="E134" s="615" t="s">
        <v>1100</v>
      </c>
      <c r="F134" s="617"/>
      <c r="G134" s="617"/>
      <c r="H134" s="617"/>
      <c r="I134" s="617"/>
      <c r="J134" s="617"/>
      <c r="K134" s="617"/>
      <c r="L134" s="617"/>
      <c r="M134" s="617"/>
      <c r="N134" s="617"/>
      <c r="O134" s="617"/>
      <c r="P134" s="617"/>
      <c r="Q134" s="617"/>
      <c r="R134" s="3369"/>
      <c r="S134" s="3370">
        <v>0</v>
      </c>
      <c r="T134" s="3370">
        <v>0</v>
      </c>
    </row>
    <row r="135" spans="1:20" s="19" customFormat="1" ht="105" customHeight="1">
      <c r="A135" s="3330"/>
      <c r="B135" s="1773" t="s">
        <v>1101</v>
      </c>
      <c r="C135" s="1944"/>
      <c r="D135" s="3330"/>
      <c r="E135" s="615" t="s">
        <v>1100</v>
      </c>
      <c r="F135" s="620"/>
      <c r="G135" s="620"/>
      <c r="H135" s="617"/>
      <c r="I135" s="620"/>
      <c r="J135" s="620"/>
      <c r="K135" s="617"/>
      <c r="L135" s="620"/>
      <c r="M135" s="620"/>
      <c r="N135" s="617"/>
      <c r="O135" s="620"/>
      <c r="P135" s="620"/>
      <c r="Q135" s="617"/>
      <c r="R135" s="3347"/>
      <c r="S135" s="3370">
        <v>0</v>
      </c>
      <c r="T135" s="3370">
        <v>0</v>
      </c>
    </row>
    <row r="136" spans="1:20" s="19" customFormat="1" ht="95.25" customHeight="1">
      <c r="A136" s="615" t="s">
        <v>1099</v>
      </c>
      <c r="B136" s="1773" t="s">
        <v>1098</v>
      </c>
      <c r="C136" s="1944"/>
      <c r="D136" s="615" t="s">
        <v>1097</v>
      </c>
      <c r="E136" s="615" t="s">
        <v>1096</v>
      </c>
      <c r="F136" s="620"/>
      <c r="G136" s="620"/>
      <c r="H136" s="617"/>
      <c r="I136" s="620"/>
      <c r="J136" s="620"/>
      <c r="K136" s="617"/>
      <c r="L136" s="620"/>
      <c r="M136" s="620"/>
      <c r="N136" s="617"/>
      <c r="O136" s="620"/>
      <c r="P136" s="620"/>
      <c r="Q136" s="617"/>
      <c r="R136" s="3347"/>
      <c r="S136" s="3370">
        <v>0</v>
      </c>
      <c r="T136" s="3370">
        <v>0</v>
      </c>
    </row>
    <row r="137" spans="1:20" ht="48" customHeight="1">
      <c r="E137"/>
    </row>
  </sheetData>
  <mergeCells count="248">
    <mergeCell ref="A122:T122"/>
    <mergeCell ref="A119:A120"/>
    <mergeCell ref="E119:E120"/>
    <mergeCell ref="A29:A33"/>
    <mergeCell ref="E29:E33"/>
    <mergeCell ref="A34:A35"/>
    <mergeCell ref="D34:D35"/>
    <mergeCell ref="E34:E35"/>
    <mergeCell ref="R34:R35"/>
    <mergeCell ref="C128:C136"/>
    <mergeCell ref="A130:A133"/>
    <mergeCell ref="A134:A135"/>
    <mergeCell ref="D134:D135"/>
    <mergeCell ref="A114:A118"/>
    <mergeCell ref="D114:D116"/>
    <mergeCell ref="F43:Q43"/>
    <mergeCell ref="R43:T43"/>
    <mergeCell ref="F44:H44"/>
    <mergeCell ref="I44:K44"/>
    <mergeCell ref="A124:A129"/>
    <mergeCell ref="D124:D129"/>
    <mergeCell ref="E124:E129"/>
    <mergeCell ref="R124:R129"/>
    <mergeCell ref="S124:S129"/>
    <mergeCell ref="T124:T129"/>
    <mergeCell ref="A72:A73"/>
    <mergeCell ref="D72:D73"/>
    <mergeCell ref="E72:E73"/>
    <mergeCell ref="R72:R73"/>
    <mergeCell ref="S72:S73"/>
    <mergeCell ref="B43:B45"/>
    <mergeCell ref="C43:C45"/>
    <mergeCell ref="D43:D45"/>
    <mergeCell ref="E114:E118"/>
    <mergeCell ref="A91:A95"/>
    <mergeCell ref="D91:D94"/>
    <mergeCell ref="R91:R95"/>
    <mergeCell ref="S91:S95"/>
    <mergeCell ref="E92:E95"/>
    <mergeCell ref="A96:A102"/>
    <mergeCell ref="D96:D102"/>
    <mergeCell ref="E96:E98"/>
    <mergeCell ref="R96:R101"/>
    <mergeCell ref="A111:A113"/>
    <mergeCell ref="E112:E113"/>
    <mergeCell ref="D64:D65"/>
    <mergeCell ref="E64:E65"/>
    <mergeCell ref="S64:S65"/>
    <mergeCell ref="A20:A24"/>
    <mergeCell ref="D20:D24"/>
    <mergeCell ref="E20:E24"/>
    <mergeCell ref="R20:R24"/>
    <mergeCell ref="S20:S24"/>
    <mergeCell ref="S96:S101"/>
    <mergeCell ref="E100:E102"/>
    <mergeCell ref="A103:A107"/>
    <mergeCell ref="E103:E107"/>
    <mergeCell ref="R103:R107"/>
    <mergeCell ref="S103:S107"/>
    <mergeCell ref="D104:D107"/>
    <mergeCell ref="A36:A40"/>
    <mergeCell ref="E43:E45"/>
    <mergeCell ref="A90:T90"/>
    <mergeCell ref="T72:T73"/>
    <mergeCell ref="A14:A15"/>
    <mergeCell ref="D14:D15"/>
    <mergeCell ref="E14:E15"/>
    <mergeCell ref="R14:R15"/>
    <mergeCell ref="T14:T15"/>
    <mergeCell ref="A16:A17"/>
    <mergeCell ref="D16:D17"/>
    <mergeCell ref="E16:E17"/>
    <mergeCell ref="A52:A54"/>
    <mergeCell ref="D52:D54"/>
    <mergeCell ref="E52:E54"/>
    <mergeCell ref="R52:R54"/>
    <mergeCell ref="L44:N44"/>
    <mergeCell ref="O44:Q44"/>
    <mergeCell ref="D46:D48"/>
    <mergeCell ref="E46:E48"/>
    <mergeCell ref="R46:R48"/>
    <mergeCell ref="R44:R45"/>
    <mergeCell ref="A25:A27"/>
    <mergeCell ref="D25:D27"/>
    <mergeCell ref="E25:E27"/>
    <mergeCell ref="R25:R27"/>
    <mergeCell ref="S25:S27"/>
    <mergeCell ref="R16:R17"/>
    <mergeCell ref="T16:T17"/>
    <mergeCell ref="A18:A19"/>
    <mergeCell ref="D18:D19"/>
    <mergeCell ref="E18:E19"/>
    <mergeCell ref="R18:R19"/>
    <mergeCell ref="S18:S19"/>
    <mergeCell ref="T18:T19"/>
    <mergeCell ref="S61:S62"/>
    <mergeCell ref="E36:E40"/>
    <mergeCell ref="R36:R40"/>
    <mergeCell ref="A41:T41"/>
    <mergeCell ref="F42:Q42"/>
    <mergeCell ref="T64:T65"/>
    <mergeCell ref="A61:A62"/>
    <mergeCell ref="D61:D62"/>
    <mergeCell ref="E61:E62"/>
    <mergeCell ref="A46:A48"/>
    <mergeCell ref="R61:R62"/>
    <mergeCell ref="A49:A51"/>
    <mergeCell ref="D49:D51"/>
    <mergeCell ref="E49:E51"/>
    <mergeCell ref="R49:R51"/>
    <mergeCell ref="T61:T62"/>
    <mergeCell ref="R70:R71"/>
    <mergeCell ref="S70:S71"/>
    <mergeCell ref="T70:T71"/>
    <mergeCell ref="S46:S48"/>
    <mergeCell ref="T46:T48"/>
    <mergeCell ref="A55:A56"/>
    <mergeCell ref="D55:D56"/>
    <mergeCell ref="E55:E56"/>
    <mergeCell ref="R55:R56"/>
    <mergeCell ref="S55:S56"/>
    <mergeCell ref="T55:T56"/>
    <mergeCell ref="A64:A65"/>
    <mergeCell ref="S49:S51"/>
    <mergeCell ref="T49:T51"/>
    <mergeCell ref="A3:T3"/>
    <mergeCell ref="A4:T4"/>
    <mergeCell ref="A5:T5"/>
    <mergeCell ref="A7:T7"/>
    <mergeCell ref="F8:Q8"/>
    <mergeCell ref="R8:T8"/>
    <mergeCell ref="S44:T44"/>
    <mergeCell ref="C9:C11"/>
    <mergeCell ref="D9:D11"/>
    <mergeCell ref="T20:T24"/>
    <mergeCell ref="T25:T27"/>
    <mergeCell ref="T36:T40"/>
    <mergeCell ref="R9:T9"/>
    <mergeCell ref="F10:H10"/>
    <mergeCell ref="I10:K10"/>
    <mergeCell ref="L10:N10"/>
    <mergeCell ref="A12:A13"/>
    <mergeCell ref="D12:D13"/>
    <mergeCell ref="E12:E13"/>
    <mergeCell ref="R12:R13"/>
    <mergeCell ref="S12:S13"/>
    <mergeCell ref="T12:T13"/>
    <mergeCell ref="R42:T42"/>
    <mergeCell ref="A43:A45"/>
    <mergeCell ref="A74:A76"/>
    <mergeCell ref="D74:D76"/>
    <mergeCell ref="E74:E76"/>
    <mergeCell ref="F74:F76"/>
    <mergeCell ref="G74:G76"/>
    <mergeCell ref="H74:H76"/>
    <mergeCell ref="O10:Q10"/>
    <mergeCell ref="R10:R11"/>
    <mergeCell ref="S10:T10"/>
    <mergeCell ref="A9:A11"/>
    <mergeCell ref="B9:B11"/>
    <mergeCell ref="E9:E11"/>
    <mergeCell ref="F9:Q9"/>
    <mergeCell ref="A67:A69"/>
    <mergeCell ref="D67:D69"/>
    <mergeCell ref="E67:E69"/>
    <mergeCell ref="R67:R69"/>
    <mergeCell ref="S67:S69"/>
    <mergeCell ref="T67:T69"/>
    <mergeCell ref="S52:S54"/>
    <mergeCell ref="T52:T54"/>
    <mergeCell ref="A70:A71"/>
    <mergeCell ref="D70:D71"/>
    <mergeCell ref="E70:E71"/>
    <mergeCell ref="O74:O76"/>
    <mergeCell ref="P74:P76"/>
    <mergeCell ref="Q74:Q76"/>
    <mergeCell ref="R74:R76"/>
    <mergeCell ref="S74:S76"/>
    <mergeCell ref="T74:T76"/>
    <mergeCell ref="I74:I76"/>
    <mergeCell ref="J74:J76"/>
    <mergeCell ref="K74:K76"/>
    <mergeCell ref="L74:L76"/>
    <mergeCell ref="M74:M76"/>
    <mergeCell ref="N74:N76"/>
    <mergeCell ref="F79:F80"/>
    <mergeCell ref="G79:G80"/>
    <mergeCell ref="H79:H80"/>
    <mergeCell ref="F82:F83"/>
    <mergeCell ref="G82:G83"/>
    <mergeCell ref="H82:H83"/>
    <mergeCell ref="A77:A78"/>
    <mergeCell ref="D77:D78"/>
    <mergeCell ref="E77:E78"/>
    <mergeCell ref="A79:A80"/>
    <mergeCell ref="D79:D80"/>
    <mergeCell ref="E79:E81"/>
    <mergeCell ref="O82:O83"/>
    <mergeCell ref="P82:P83"/>
    <mergeCell ref="Q82:Q83"/>
    <mergeCell ref="I82:I83"/>
    <mergeCell ref="J82:J83"/>
    <mergeCell ref="K82:K83"/>
    <mergeCell ref="I79:I80"/>
    <mergeCell ref="J79:J80"/>
    <mergeCell ref="K79:K80"/>
    <mergeCell ref="L79:L80"/>
    <mergeCell ref="M79:M80"/>
    <mergeCell ref="N79:N80"/>
    <mergeCell ref="O79:O80"/>
    <mergeCell ref="P79:P80"/>
    <mergeCell ref="Q79:Q80"/>
    <mergeCell ref="A82:A83"/>
    <mergeCell ref="D82:D83"/>
    <mergeCell ref="E82:E83"/>
    <mergeCell ref="I84:I86"/>
    <mergeCell ref="J84:J86"/>
    <mergeCell ref="K84:K86"/>
    <mergeCell ref="L84:L86"/>
    <mergeCell ref="M84:M86"/>
    <mergeCell ref="N84:N86"/>
    <mergeCell ref="A84:A86"/>
    <mergeCell ref="D84:D86"/>
    <mergeCell ref="E84:E86"/>
    <mergeCell ref="F84:F86"/>
    <mergeCell ref="G84:G86"/>
    <mergeCell ref="H84:H86"/>
    <mergeCell ref="L82:L83"/>
    <mergeCell ref="M82:M83"/>
    <mergeCell ref="N82:N83"/>
    <mergeCell ref="L87:L89"/>
    <mergeCell ref="M87:M89"/>
    <mergeCell ref="N87:N89"/>
    <mergeCell ref="O87:O89"/>
    <mergeCell ref="P87:P89"/>
    <mergeCell ref="Q87:Q89"/>
    <mergeCell ref="O84:O86"/>
    <mergeCell ref="P84:P86"/>
    <mergeCell ref="Q84:Q86"/>
    <mergeCell ref="I87:I89"/>
    <mergeCell ref="J87:J89"/>
    <mergeCell ref="K87:K89"/>
    <mergeCell ref="A87:A89"/>
    <mergeCell ref="D87:D89"/>
    <mergeCell ref="E87:E89"/>
    <mergeCell ref="F87:F89"/>
    <mergeCell ref="G87:G89"/>
    <mergeCell ref="H87:H89"/>
  </mergeCells>
  <pageMargins left="0.70866141732283472" right="0.39370078740157483" top="0.23622047244094491" bottom="0.74803149606299213" header="0.31496062992125984" footer="0.31496062992125984"/>
  <pageSetup scale="38" orientation="landscape" cellComments="asDisplayed" r:id="rId1"/>
  <headerFooter>
    <oddHeader xml:space="preserve">&amp;C                                         
</oddHeader>
    <oddFooter>&amp;L&amp;"Tahoma,Normal"&amp;8DIRECCIÓN PLANIFICACIÓN Y DESARROLLO&amp;R&amp;"Tahoma,Normal"&amp;8&amp;P/&amp;P
&amp;D</oddFooter>
  </headerFooter>
  <rowBreaks count="2" manualBreakCount="2">
    <brk id="40" max="19" man="1"/>
    <brk id="65"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A8A1-A1CE-4193-86AD-2C4B4C4617BA}">
  <dimension ref="A1:U24"/>
  <sheetViews>
    <sheetView showGridLines="0" topLeftCell="A7" zoomScale="60" zoomScaleNormal="60" zoomScaleSheetLayoutView="50" workbookViewId="0">
      <selection activeCell="C16" sqref="C16"/>
    </sheetView>
  </sheetViews>
  <sheetFormatPr baseColWidth="10" defaultColWidth="11.5703125" defaultRowHeight="48" customHeight="1"/>
  <cols>
    <col min="1" max="1" width="53.140625" style="1" customWidth="1"/>
    <col min="2" max="2" width="53.140625" style="1" hidden="1" customWidth="1"/>
    <col min="3" max="3" width="68" style="1" customWidth="1"/>
    <col min="4" max="4" width="53.28515625" style="2" hidden="1" customWidth="1"/>
    <col min="5" max="5" width="39.5703125" style="1" customWidth="1"/>
    <col min="6" max="6" width="32.28515625" style="2" customWidth="1"/>
    <col min="7" max="7" width="4.85546875" style="2" customWidth="1"/>
    <col min="8" max="8" width="5.42578125" style="2" customWidth="1"/>
    <col min="9" max="9" width="4.85546875" style="2" customWidth="1"/>
    <col min="10" max="10" width="6.28515625" style="2" customWidth="1"/>
    <col min="11" max="11" width="5.42578125" style="2" customWidth="1"/>
    <col min="12" max="12" width="4.5703125" style="2" customWidth="1"/>
    <col min="13" max="13" width="4.7109375" style="2" customWidth="1"/>
    <col min="14" max="14" width="3.85546875" style="2" customWidth="1"/>
    <col min="15" max="16" width="5.42578125" style="2" customWidth="1"/>
    <col min="17" max="17" width="5.140625" style="2" customWidth="1"/>
    <col min="18" max="18" width="5.5703125" style="2" customWidth="1"/>
    <col min="19" max="19" width="50.7109375" style="3" customWidth="1"/>
    <col min="20" max="20" width="17" style="3" customWidth="1"/>
    <col min="21" max="21" width="13.85546875" style="2" bestFit="1" customWidth="1"/>
    <col min="22" max="16384" width="11.5703125" style="2"/>
  </cols>
  <sheetData>
    <row r="1" spans="1:21" ht="63" customHeight="1"/>
    <row r="2" spans="1:21" ht="63" customHeight="1"/>
    <row r="3" spans="1:21" ht="33" customHeight="1">
      <c r="A3" s="1841"/>
      <c r="B3" s="1841"/>
      <c r="C3" s="1842"/>
      <c r="D3" s="1842"/>
      <c r="E3" s="1842"/>
      <c r="F3" s="1842"/>
      <c r="G3" s="1842"/>
      <c r="H3" s="1842"/>
      <c r="I3" s="1842"/>
      <c r="J3" s="1842"/>
      <c r="K3" s="1842"/>
      <c r="L3" s="1842"/>
      <c r="M3" s="1842"/>
      <c r="N3" s="1842"/>
      <c r="O3" s="1842"/>
      <c r="P3" s="1842"/>
      <c r="Q3" s="1842"/>
      <c r="R3" s="1842"/>
      <c r="S3" s="1842"/>
      <c r="T3" s="1842"/>
    </row>
    <row r="4" spans="1:21" ht="39.75" customHeight="1">
      <c r="A4" s="1847" t="s">
        <v>3339</v>
      </c>
      <c r="B4" s="1847"/>
      <c r="C4" s="1847"/>
      <c r="D4" s="1847"/>
      <c r="E4" s="1847"/>
      <c r="F4" s="1847"/>
      <c r="G4" s="1847"/>
      <c r="H4" s="1847"/>
      <c r="I4" s="1847"/>
      <c r="J4" s="1847"/>
      <c r="K4" s="1847"/>
      <c r="L4" s="1847"/>
      <c r="M4" s="1847"/>
      <c r="N4" s="1847"/>
      <c r="O4" s="1847"/>
      <c r="P4" s="1847"/>
      <c r="Q4" s="1847"/>
      <c r="R4" s="1847"/>
      <c r="S4" s="1847"/>
      <c r="T4" s="1847"/>
      <c r="U4" s="1847"/>
    </row>
    <row r="5" spans="1:21" ht="33.75" customHeight="1">
      <c r="A5" s="1844" t="s">
        <v>39</v>
      </c>
      <c r="B5" s="1844"/>
      <c r="C5" s="1844"/>
      <c r="D5" s="1844"/>
      <c r="E5" s="1844"/>
      <c r="F5" s="1844"/>
      <c r="G5" s="1844"/>
      <c r="H5" s="1844"/>
      <c r="I5" s="1844"/>
      <c r="J5" s="1844"/>
      <c r="K5" s="1844"/>
      <c r="L5" s="1844"/>
      <c r="M5" s="1844"/>
      <c r="N5" s="1844"/>
      <c r="O5" s="1844"/>
      <c r="P5" s="1844"/>
      <c r="Q5" s="1844"/>
      <c r="R5" s="1844"/>
      <c r="S5" s="1844"/>
      <c r="T5" s="1844"/>
      <c r="U5" s="1844"/>
    </row>
    <row r="6" spans="1:21" ht="11.25" customHeight="1">
      <c r="A6" s="4"/>
      <c r="C6" s="5"/>
      <c r="D6" s="5"/>
      <c r="E6" s="6"/>
      <c r="R6" s="8"/>
      <c r="S6" s="9"/>
      <c r="T6" s="9"/>
    </row>
    <row r="7" spans="1:21" ht="19.5">
      <c r="A7" s="1845" t="s">
        <v>1</v>
      </c>
      <c r="B7" s="1846"/>
      <c r="C7" s="1846"/>
      <c r="D7" s="1846"/>
      <c r="E7" s="1846"/>
      <c r="F7" s="1846"/>
      <c r="G7" s="1846"/>
      <c r="H7" s="1846"/>
      <c r="I7" s="1846"/>
      <c r="J7" s="1846"/>
      <c r="K7" s="1846"/>
      <c r="L7" s="1846"/>
      <c r="M7" s="1846"/>
      <c r="N7" s="1846"/>
      <c r="O7" s="1846"/>
      <c r="P7" s="1846"/>
      <c r="Q7" s="1846"/>
      <c r="R7" s="1846"/>
      <c r="S7" s="1846"/>
      <c r="T7" s="1846"/>
      <c r="U7" s="1846"/>
    </row>
    <row r="8" spans="1:21" s="13" customFormat="1" ht="19.5">
      <c r="A8" s="36">
        <v>1</v>
      </c>
      <c r="B8" s="36">
        <v>2</v>
      </c>
      <c r="C8" s="36">
        <v>3</v>
      </c>
      <c r="D8" s="12">
        <v>3</v>
      </c>
      <c r="E8" s="36">
        <v>4</v>
      </c>
      <c r="F8" s="36">
        <v>5</v>
      </c>
      <c r="G8" s="1843">
        <v>6</v>
      </c>
      <c r="H8" s="1843"/>
      <c r="I8" s="1843"/>
      <c r="J8" s="1843"/>
      <c r="K8" s="1843"/>
      <c r="L8" s="1843"/>
      <c r="M8" s="1843"/>
      <c r="N8" s="1843"/>
      <c r="O8" s="1843"/>
      <c r="P8" s="1843"/>
      <c r="Q8" s="1843"/>
      <c r="R8" s="1843"/>
      <c r="S8" s="1843">
        <v>7</v>
      </c>
      <c r="T8" s="1843">
        <v>8</v>
      </c>
      <c r="U8" s="1843">
        <v>9</v>
      </c>
    </row>
    <row r="9" spans="1:21" ht="25.5" customHeight="1">
      <c r="A9" s="1837" t="s">
        <v>2</v>
      </c>
      <c r="B9" s="1838" t="s">
        <v>66</v>
      </c>
      <c r="C9" s="1837" t="s">
        <v>68</v>
      </c>
      <c r="D9" s="1837" t="s">
        <v>4</v>
      </c>
      <c r="E9" s="1837" t="s">
        <v>5</v>
      </c>
      <c r="F9" s="1837" t="s">
        <v>6</v>
      </c>
      <c r="G9" s="1828" t="s">
        <v>7</v>
      </c>
      <c r="H9" s="1828"/>
      <c r="I9" s="1828"/>
      <c r="J9" s="1828"/>
      <c r="K9" s="1828"/>
      <c r="L9" s="1828"/>
      <c r="M9" s="1828"/>
      <c r="N9" s="1828"/>
      <c r="O9" s="1828"/>
      <c r="P9" s="1828"/>
      <c r="Q9" s="1828"/>
      <c r="R9" s="1828"/>
      <c r="S9" s="1835" t="s">
        <v>8</v>
      </c>
      <c r="T9" s="1835"/>
      <c r="U9" s="1835"/>
    </row>
    <row r="10" spans="1:21" ht="19.5">
      <c r="A10" s="1837"/>
      <c r="B10" s="1839"/>
      <c r="C10" s="1837"/>
      <c r="D10" s="1837"/>
      <c r="E10" s="1837"/>
      <c r="F10" s="1837"/>
      <c r="G10" s="1836" t="s">
        <v>9</v>
      </c>
      <c r="H10" s="1836"/>
      <c r="I10" s="1836"/>
      <c r="J10" s="1836" t="s">
        <v>10</v>
      </c>
      <c r="K10" s="1836"/>
      <c r="L10" s="1836"/>
      <c r="M10" s="1836" t="s">
        <v>10</v>
      </c>
      <c r="N10" s="1836"/>
      <c r="O10" s="1836"/>
      <c r="P10" s="1836" t="s">
        <v>11</v>
      </c>
      <c r="Q10" s="1836"/>
      <c r="R10" s="1836"/>
      <c r="S10" s="1835" t="s">
        <v>12</v>
      </c>
      <c r="T10" s="1835" t="s">
        <v>13</v>
      </c>
      <c r="U10" s="1835"/>
    </row>
    <row r="11" spans="1:21" ht="19.5">
      <c r="A11" s="1837"/>
      <c r="B11" s="1840"/>
      <c r="C11" s="1837"/>
      <c r="D11" s="1837"/>
      <c r="E11" s="1837"/>
      <c r="F11" s="1837"/>
      <c r="G11" s="35">
        <v>1</v>
      </c>
      <c r="H11" s="35">
        <v>2</v>
      </c>
      <c r="I11" s="35">
        <v>3</v>
      </c>
      <c r="J11" s="35">
        <v>4</v>
      </c>
      <c r="K11" s="35">
        <v>5</v>
      </c>
      <c r="L11" s="35">
        <v>6</v>
      </c>
      <c r="M11" s="35">
        <v>7</v>
      </c>
      <c r="N11" s="35">
        <v>8</v>
      </c>
      <c r="O11" s="35">
        <v>9</v>
      </c>
      <c r="P11" s="35">
        <v>10</v>
      </c>
      <c r="Q11" s="35">
        <v>11</v>
      </c>
      <c r="R11" s="35">
        <v>12</v>
      </c>
      <c r="S11" s="1835"/>
      <c r="T11" s="37" t="s">
        <v>14</v>
      </c>
      <c r="U11" s="37" t="s">
        <v>15</v>
      </c>
    </row>
    <row r="12" spans="1:21" ht="83.25" customHeight="1">
      <c r="A12" s="1818" t="s">
        <v>3338</v>
      </c>
      <c r="B12" s="1825" t="s">
        <v>3337</v>
      </c>
      <c r="C12" s="782" t="s">
        <v>3336</v>
      </c>
      <c r="D12" s="16"/>
      <c r="E12" s="1815" t="s">
        <v>3335</v>
      </c>
      <c r="F12" s="1815" t="s">
        <v>3327</v>
      </c>
      <c r="G12" s="17"/>
      <c r="H12" s="17"/>
      <c r="I12" s="17"/>
      <c r="J12" s="17"/>
      <c r="K12" s="17"/>
      <c r="L12" s="17"/>
      <c r="M12" s="17"/>
      <c r="N12" s="17"/>
      <c r="O12" s="17"/>
      <c r="P12" s="17"/>
      <c r="Q12" s="17"/>
      <c r="R12" s="17"/>
      <c r="S12" s="2714" t="s">
        <v>3334</v>
      </c>
      <c r="T12" s="1832">
        <v>0</v>
      </c>
      <c r="U12" s="1832">
        <v>0</v>
      </c>
    </row>
    <row r="13" spans="1:21" ht="91.5" customHeight="1">
      <c r="A13" s="1819"/>
      <c r="B13" s="1826"/>
      <c r="C13" s="782" t="s">
        <v>3333</v>
      </c>
      <c r="D13" s="18"/>
      <c r="E13" s="1816"/>
      <c r="F13" s="1816"/>
      <c r="G13" s="17"/>
      <c r="H13" s="17"/>
      <c r="I13" s="17"/>
      <c r="J13" s="17"/>
      <c r="K13" s="17"/>
      <c r="L13" s="17"/>
      <c r="M13" s="17"/>
      <c r="N13" s="17"/>
      <c r="O13" s="17"/>
      <c r="P13" s="17"/>
      <c r="Q13" s="17"/>
      <c r="R13" s="17"/>
      <c r="S13" s="2288"/>
      <c r="T13" s="1833"/>
      <c r="U13" s="1833"/>
    </row>
    <row r="14" spans="1:21" ht="60" customHeight="1">
      <c r="A14" s="1820"/>
      <c r="B14" s="1827"/>
      <c r="C14" s="772" t="s">
        <v>3332</v>
      </c>
      <c r="D14" s="18"/>
      <c r="E14" s="1817"/>
      <c r="F14" s="1817"/>
      <c r="G14" s="17"/>
      <c r="H14" s="17"/>
      <c r="I14" s="17"/>
      <c r="J14" s="17"/>
      <c r="K14" s="17"/>
      <c r="L14" s="17"/>
      <c r="M14" s="17"/>
      <c r="N14" s="17"/>
      <c r="O14" s="17"/>
      <c r="P14" s="17"/>
      <c r="Q14" s="17"/>
      <c r="R14" s="17"/>
      <c r="S14" s="2289"/>
      <c r="T14" s="1834"/>
      <c r="U14" s="1834"/>
    </row>
    <row r="15" spans="1:21" s="19" customFormat="1" ht="57.75" customHeight="1">
      <c r="A15" s="1818" t="s">
        <v>3331</v>
      </c>
      <c r="B15" s="1825" t="s">
        <v>3330</v>
      </c>
      <c r="C15" s="772" t="s">
        <v>3329</v>
      </c>
      <c r="D15" s="1829" t="s">
        <v>2022</v>
      </c>
      <c r="E15" s="1815" t="s">
        <v>3328</v>
      </c>
      <c r="F15" s="1815" t="s">
        <v>3327</v>
      </c>
      <c r="G15" s="17"/>
      <c r="H15" s="17"/>
      <c r="I15" s="17"/>
      <c r="J15" s="17"/>
      <c r="K15" s="17"/>
      <c r="L15" s="17"/>
      <c r="M15" s="17"/>
      <c r="N15" s="17"/>
      <c r="O15" s="17"/>
      <c r="P15" s="17"/>
      <c r="Q15" s="17"/>
      <c r="R15" s="17"/>
      <c r="S15" s="1852" t="s">
        <v>3326</v>
      </c>
      <c r="T15" s="1805">
        <v>0</v>
      </c>
      <c r="U15" s="1805">
        <v>0</v>
      </c>
    </row>
    <row r="16" spans="1:21" s="19" customFormat="1" ht="88.5" customHeight="1">
      <c r="A16" s="1819"/>
      <c r="B16" s="1826"/>
      <c r="C16" s="772" t="s">
        <v>3325</v>
      </c>
      <c r="D16" s="1829"/>
      <c r="E16" s="1830"/>
      <c r="F16" s="1816"/>
      <c r="G16" s="17"/>
      <c r="H16" s="17"/>
      <c r="I16" s="17"/>
      <c r="J16" s="17"/>
      <c r="K16" s="17"/>
      <c r="L16" s="17"/>
      <c r="M16" s="17"/>
      <c r="N16" s="17"/>
      <c r="O16" s="17"/>
      <c r="P16" s="17"/>
      <c r="Q16" s="17"/>
      <c r="R16" s="17"/>
      <c r="S16" s="1853"/>
      <c r="T16" s="1806"/>
      <c r="U16" s="1806"/>
    </row>
    <row r="17" spans="1:21" s="19" customFormat="1" ht="85.5" customHeight="1">
      <c r="A17" s="1820"/>
      <c r="B17" s="1827"/>
      <c r="C17" s="772" t="s">
        <v>3324</v>
      </c>
      <c r="D17" s="1829"/>
      <c r="E17" s="1831"/>
      <c r="F17" s="1817"/>
      <c r="G17" s="17"/>
      <c r="H17" s="17"/>
      <c r="I17" s="17"/>
      <c r="J17" s="17"/>
      <c r="K17" s="17"/>
      <c r="L17" s="17"/>
      <c r="M17" s="17"/>
      <c r="N17" s="17"/>
      <c r="O17" s="17"/>
      <c r="P17" s="17"/>
      <c r="Q17" s="17"/>
      <c r="R17" s="17"/>
      <c r="S17" s="1854"/>
      <c r="T17" s="1807"/>
      <c r="U17" s="1807"/>
    </row>
    <row r="18" spans="1:21" ht="53.25" customHeight="1">
      <c r="A18" s="1818" t="s">
        <v>3323</v>
      </c>
      <c r="B18" s="1825" t="s">
        <v>3322</v>
      </c>
      <c r="C18" s="676" t="s">
        <v>3321</v>
      </c>
      <c r="D18" s="18"/>
      <c r="E18" s="1815" t="s">
        <v>3320</v>
      </c>
      <c r="F18" s="1815" t="s">
        <v>3319</v>
      </c>
      <c r="G18" s="17"/>
      <c r="H18" s="17"/>
      <c r="I18" s="17"/>
      <c r="J18" s="17"/>
      <c r="K18" s="17"/>
      <c r="L18" s="17"/>
      <c r="M18" s="17"/>
      <c r="N18" s="17"/>
      <c r="O18" s="17"/>
      <c r="P18" s="17"/>
      <c r="Q18" s="17"/>
      <c r="R18" s="17"/>
      <c r="S18" s="2714" t="s">
        <v>3318</v>
      </c>
      <c r="T18" s="1808">
        <v>0</v>
      </c>
      <c r="U18" s="1808">
        <v>0</v>
      </c>
    </row>
    <row r="19" spans="1:21" ht="44.25" customHeight="1">
      <c r="A19" s="1819"/>
      <c r="B19" s="1826"/>
      <c r="C19" s="676" t="s">
        <v>3317</v>
      </c>
      <c r="D19" s="18"/>
      <c r="E19" s="1816"/>
      <c r="F19" s="1816"/>
      <c r="G19" s="17"/>
      <c r="H19" s="17"/>
      <c r="I19" s="17"/>
      <c r="J19" s="17"/>
      <c r="K19" s="17"/>
      <c r="L19" s="17"/>
      <c r="M19" s="17"/>
      <c r="N19" s="17"/>
      <c r="O19" s="17"/>
      <c r="P19" s="17"/>
      <c r="Q19" s="17"/>
      <c r="R19" s="17"/>
      <c r="S19" s="2288"/>
      <c r="T19" s="1809"/>
      <c r="U19" s="1809"/>
    </row>
    <row r="20" spans="1:21" ht="36.75" customHeight="1">
      <c r="A20" s="1819"/>
      <c r="B20" s="1826"/>
      <c r="C20" s="676" t="s">
        <v>3316</v>
      </c>
      <c r="D20" s="18"/>
      <c r="E20" s="1816"/>
      <c r="F20" s="1816"/>
      <c r="G20" s="17"/>
      <c r="H20" s="17"/>
      <c r="I20" s="17"/>
      <c r="J20" s="17"/>
      <c r="K20" s="17"/>
      <c r="L20" s="17"/>
      <c r="M20" s="17"/>
      <c r="N20" s="17"/>
      <c r="O20" s="17"/>
      <c r="P20" s="17"/>
      <c r="Q20" s="17"/>
      <c r="R20" s="17"/>
      <c r="S20" s="2288"/>
      <c r="T20" s="1809"/>
      <c r="U20" s="1809"/>
    </row>
    <row r="21" spans="1:21" ht="48.75" customHeight="1">
      <c r="A21" s="1820"/>
      <c r="B21" s="1827"/>
      <c r="C21" s="676" t="s">
        <v>3315</v>
      </c>
      <c r="D21" s="18"/>
      <c r="E21" s="1817"/>
      <c r="F21" s="1817"/>
      <c r="G21" s="17"/>
      <c r="H21" s="17"/>
      <c r="I21" s="17"/>
      <c r="J21" s="17"/>
      <c r="K21" s="17"/>
      <c r="L21" s="17"/>
      <c r="M21" s="17"/>
      <c r="N21" s="17"/>
      <c r="O21" s="17"/>
      <c r="P21" s="17"/>
      <c r="Q21" s="17"/>
      <c r="R21" s="17"/>
      <c r="S21" s="2289"/>
      <c r="T21" s="1810"/>
      <c r="U21" s="1810"/>
    </row>
    <row r="22" spans="1:21" ht="61.5" customHeight="1">
      <c r="A22" s="1821" t="s">
        <v>3314</v>
      </c>
      <c r="B22" s="1823" t="s">
        <v>3313</v>
      </c>
      <c r="C22" s="676" t="s">
        <v>541</v>
      </c>
      <c r="D22" s="26"/>
      <c r="E22" s="1815" t="s">
        <v>3312</v>
      </c>
      <c r="F22" s="1811" t="s">
        <v>3311</v>
      </c>
      <c r="G22" s="27"/>
      <c r="H22" s="27"/>
      <c r="I22" s="17"/>
      <c r="J22" s="27"/>
      <c r="K22" s="27"/>
      <c r="L22" s="17"/>
      <c r="M22" s="27"/>
      <c r="N22" s="27"/>
      <c r="O22" s="17"/>
      <c r="P22" s="27"/>
      <c r="Q22" s="27"/>
      <c r="R22" s="17"/>
      <c r="S22" s="3316" t="s">
        <v>3310</v>
      </c>
      <c r="T22" s="1813">
        <v>0</v>
      </c>
      <c r="U22" s="1813">
        <v>0</v>
      </c>
    </row>
    <row r="23" spans="1:21" ht="78.75" customHeight="1">
      <c r="A23" s="1822"/>
      <c r="B23" s="1824"/>
      <c r="C23" s="772" t="s">
        <v>38</v>
      </c>
      <c r="D23" s="26"/>
      <c r="E23" s="1817"/>
      <c r="F23" s="1812"/>
      <c r="G23" s="27"/>
      <c r="H23" s="27"/>
      <c r="I23" s="27"/>
      <c r="J23" s="27"/>
      <c r="K23" s="28"/>
      <c r="L23" s="28"/>
      <c r="M23" s="27"/>
      <c r="N23" s="27"/>
      <c r="O23" s="28"/>
      <c r="P23" s="28"/>
      <c r="Q23" s="27"/>
      <c r="R23" s="17"/>
      <c r="S23" s="3317"/>
      <c r="T23" s="1814"/>
      <c r="U23" s="1814"/>
    </row>
    <row r="24" spans="1:21" ht="48" hidden="1" customHeight="1">
      <c r="S24" s="29">
        <f>SUM(T11:T23)</f>
        <v>0</v>
      </c>
      <c r="T24" s="29">
        <f>SUM(U11:U23)</f>
        <v>0</v>
      </c>
    </row>
  </sheetData>
  <mergeCells count="49">
    <mergeCell ref="A3:T3"/>
    <mergeCell ref="G8:R8"/>
    <mergeCell ref="S8:U8"/>
    <mergeCell ref="A5:U5"/>
    <mergeCell ref="A7:U7"/>
    <mergeCell ref="A4:U4"/>
    <mergeCell ref="S12:S14"/>
    <mergeCell ref="T12:T14"/>
    <mergeCell ref="U12:U14"/>
    <mergeCell ref="S9:U9"/>
    <mergeCell ref="G10:I10"/>
    <mergeCell ref="J10:L10"/>
    <mergeCell ref="M10:O10"/>
    <mergeCell ref="P10:R10"/>
    <mergeCell ref="S10:S11"/>
    <mergeCell ref="T10:U10"/>
    <mergeCell ref="G9:R9"/>
    <mergeCell ref="A12:A14"/>
    <mergeCell ref="E12:E14"/>
    <mergeCell ref="F12:F14"/>
    <mergeCell ref="A15:A17"/>
    <mergeCell ref="D15:D17"/>
    <mergeCell ref="E15:E17"/>
    <mergeCell ref="F15:F17"/>
    <mergeCell ref="B12:B14"/>
    <mergeCell ref="B15:B17"/>
    <mergeCell ref="A9:A11"/>
    <mergeCell ref="C9:C11"/>
    <mergeCell ref="D9:D11"/>
    <mergeCell ref="E9:E11"/>
    <mergeCell ref="F9:F11"/>
    <mergeCell ref="B9:B11"/>
    <mergeCell ref="A18:A21"/>
    <mergeCell ref="E18:E21"/>
    <mergeCell ref="F18:F21"/>
    <mergeCell ref="S18:S21"/>
    <mergeCell ref="A22:A23"/>
    <mergeCell ref="E22:E23"/>
    <mergeCell ref="B22:B23"/>
    <mergeCell ref="B18:B21"/>
    <mergeCell ref="U15:U17"/>
    <mergeCell ref="U18:U21"/>
    <mergeCell ref="T15:T17"/>
    <mergeCell ref="T18:T21"/>
    <mergeCell ref="F22:F23"/>
    <mergeCell ref="S22:S23"/>
    <mergeCell ref="T22:T23"/>
    <mergeCell ref="U22:U23"/>
    <mergeCell ref="S15:S17"/>
  </mergeCells>
  <pageMargins left="0.7" right="0.7" top="0.75" bottom="0.75" header="0.3" footer="0.3"/>
  <pageSetup scale="34" orientation="landscape" cellComments="asDisplayed" r:id="rId1"/>
  <headerFooter>
    <oddHeader xml:space="preserve">&amp;C                                         
</oddHeader>
    <oddFooter>&amp;L&amp;"Tahoma,Normal"&amp;8DIRECCIÓN PLANIFICACIÓN Y DESARROLLO&amp;R&amp;"Tahoma,Normal"&amp;8&amp;P/&amp;P
&amp;D</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A223F-7A91-43D6-BD55-D120C0A294A8}">
  <sheetPr>
    <tabColor rgb="FFFF0000"/>
  </sheetPr>
  <dimension ref="A1:AK199"/>
  <sheetViews>
    <sheetView showGridLines="0" zoomScale="55" zoomScaleNormal="55" zoomScalePageLayoutView="50" workbookViewId="0">
      <selection activeCell="AA33" sqref="AA33"/>
    </sheetView>
  </sheetViews>
  <sheetFormatPr baseColWidth="10" defaultRowHeight="20.25"/>
  <cols>
    <col min="1" max="1" width="50.28515625" style="50" customWidth="1"/>
    <col min="2" max="2" width="18.85546875" style="50" hidden="1" customWidth="1"/>
    <col min="3" max="3" width="6.85546875" style="50" hidden="1" customWidth="1"/>
    <col min="4" max="4" width="42.140625" style="52" customWidth="1"/>
    <col min="5" max="5" width="33.5703125" style="587" customWidth="1"/>
    <col min="6" max="6" width="30.28515625" style="54" customWidth="1"/>
    <col min="7" max="18" width="5.5703125" style="50" customWidth="1"/>
    <col min="19" max="19" width="36.140625" style="50" customWidth="1"/>
    <col min="20" max="20" width="24.85546875" style="55" bestFit="1" customWidth="1"/>
    <col min="21" max="21" width="14.5703125" style="55" customWidth="1"/>
    <col min="22" max="16384" width="11.42578125" style="50"/>
  </cols>
  <sheetData>
    <row r="1" spans="1:22" ht="62.25" customHeight="1">
      <c r="A1" s="43"/>
      <c r="B1" s="44"/>
      <c r="C1" s="44"/>
      <c r="D1" s="45"/>
      <c r="E1" s="46"/>
      <c r="F1" s="47"/>
      <c r="G1" s="44"/>
      <c r="H1" s="44"/>
      <c r="I1" s="44"/>
      <c r="J1" s="44"/>
      <c r="K1" s="44"/>
      <c r="L1" s="44"/>
      <c r="M1" s="44"/>
      <c r="N1" s="44"/>
      <c r="O1" s="44"/>
      <c r="P1" s="44"/>
      <c r="Q1" s="44"/>
      <c r="R1" s="44"/>
      <c r="S1" s="44"/>
      <c r="T1" s="48"/>
      <c r="U1" s="49"/>
    </row>
    <row r="2" spans="1:22" ht="21" customHeight="1">
      <c r="A2" s="51"/>
      <c r="E2" s="53"/>
      <c r="U2" s="56"/>
    </row>
    <row r="3" spans="1:22" ht="42.75" customHeight="1">
      <c r="A3" s="2823"/>
      <c r="B3" s="2824"/>
      <c r="C3" s="2824"/>
      <c r="D3" s="2824"/>
      <c r="E3" s="2824"/>
      <c r="F3" s="2824"/>
      <c r="G3" s="2824"/>
      <c r="H3" s="2824"/>
      <c r="I3" s="2824"/>
      <c r="J3" s="2824"/>
      <c r="K3" s="2824"/>
      <c r="L3" s="2824"/>
      <c r="M3" s="2824"/>
      <c r="N3" s="2824"/>
      <c r="O3" s="2824"/>
      <c r="P3" s="2824"/>
      <c r="Q3" s="2824"/>
      <c r="R3" s="2824"/>
      <c r="S3" s="2824"/>
      <c r="T3" s="2824"/>
      <c r="U3" s="2825"/>
    </row>
    <row r="4" spans="1:22" ht="30" customHeight="1" thickBot="1">
      <c r="A4" s="2826" t="s">
        <v>40</v>
      </c>
      <c r="B4" s="2827"/>
      <c r="C4" s="2827"/>
      <c r="D4" s="2827"/>
      <c r="E4" s="2827"/>
      <c r="F4" s="2827"/>
      <c r="G4" s="2827"/>
      <c r="H4" s="2827"/>
      <c r="I4" s="2827"/>
      <c r="J4" s="2827"/>
      <c r="K4" s="2827"/>
      <c r="L4" s="2827"/>
      <c r="M4" s="2827"/>
      <c r="N4" s="2827"/>
      <c r="O4" s="2827"/>
      <c r="P4" s="2827"/>
      <c r="Q4" s="2827"/>
      <c r="R4" s="2827"/>
      <c r="S4" s="2827"/>
      <c r="T4" s="2827"/>
      <c r="U4" s="2828"/>
    </row>
    <row r="5" spans="1:22" ht="27.75" customHeight="1" thickBot="1">
      <c r="A5" s="2701" t="s">
        <v>39</v>
      </c>
      <c r="B5" s="2701"/>
      <c r="C5" s="2701"/>
      <c r="D5" s="2701"/>
      <c r="E5" s="2701"/>
      <c r="F5" s="2701"/>
      <c r="G5" s="2701"/>
      <c r="H5" s="2701"/>
      <c r="I5" s="2701"/>
      <c r="J5" s="2701"/>
      <c r="K5" s="2701"/>
      <c r="L5" s="2701"/>
      <c r="M5" s="2701"/>
      <c r="N5" s="2701"/>
      <c r="O5" s="2701"/>
      <c r="P5" s="2701"/>
      <c r="Q5" s="2701"/>
      <c r="R5" s="2701"/>
      <c r="S5" s="2701"/>
      <c r="T5" s="2701"/>
      <c r="U5" s="31"/>
    </row>
    <row r="6" spans="1:22" ht="23.25" customHeight="1">
      <c r="A6" s="2075" t="s">
        <v>41</v>
      </c>
      <c r="B6" s="2075"/>
      <c r="C6" s="2075"/>
      <c r="D6" s="2075"/>
      <c r="E6" s="2075"/>
      <c r="F6" s="2075"/>
      <c r="G6" s="2075"/>
      <c r="H6" s="2075"/>
      <c r="I6" s="2075"/>
      <c r="J6" s="2075"/>
      <c r="K6" s="2075"/>
      <c r="L6" s="2075"/>
      <c r="M6" s="2075"/>
      <c r="N6" s="2075"/>
      <c r="O6" s="2075"/>
      <c r="P6" s="2075"/>
      <c r="Q6" s="2075"/>
      <c r="R6" s="2075"/>
      <c r="S6" s="2075"/>
      <c r="T6" s="2075"/>
      <c r="U6" s="57"/>
      <c r="V6" s="58"/>
    </row>
    <row r="7" spans="1:22" ht="29.25" hidden="1" customHeight="1">
      <c r="A7" s="59"/>
      <c r="B7" s="2829" t="s">
        <v>42</v>
      </c>
      <c r="C7" s="2830" t="s">
        <v>43</v>
      </c>
      <c r="D7" s="2830">
        <v>5</v>
      </c>
      <c r="E7" s="60" t="s">
        <v>44</v>
      </c>
      <c r="F7" s="2830" t="s">
        <v>45</v>
      </c>
      <c r="G7" s="2830" t="s">
        <v>46</v>
      </c>
      <c r="H7" s="61"/>
      <c r="I7" s="61"/>
      <c r="J7" s="61"/>
      <c r="K7" s="62"/>
      <c r="L7" s="62"/>
      <c r="M7" s="62"/>
      <c r="N7" s="62"/>
      <c r="O7" s="62"/>
      <c r="P7" s="61"/>
      <c r="Q7" s="61"/>
      <c r="R7" s="61"/>
      <c r="S7" s="63"/>
      <c r="T7" s="2831"/>
      <c r="U7" s="2831"/>
      <c r="V7" s="2832"/>
    </row>
    <row r="8" spans="1:22" ht="43.5" hidden="1" customHeight="1">
      <c r="A8" s="59"/>
      <c r="B8" s="2829"/>
      <c r="C8" s="2830"/>
      <c r="D8" s="2830"/>
      <c r="E8" s="60" t="s">
        <v>47</v>
      </c>
      <c r="F8" s="2830"/>
      <c r="G8" s="2830"/>
      <c r="H8" s="61"/>
      <c r="I8" s="61"/>
      <c r="J8" s="61"/>
      <c r="K8" s="61"/>
      <c r="L8" s="61"/>
      <c r="M8" s="62"/>
      <c r="N8" s="62"/>
      <c r="O8" s="62"/>
      <c r="P8" s="62"/>
      <c r="Q8" s="61"/>
      <c r="R8" s="61"/>
      <c r="S8" s="63"/>
      <c r="T8" s="2831"/>
      <c r="U8" s="2831"/>
      <c r="V8" s="2832"/>
    </row>
    <row r="9" spans="1:22" ht="59.25" hidden="1" customHeight="1">
      <c r="A9" s="59"/>
      <c r="B9" s="2829"/>
      <c r="C9" s="2830"/>
      <c r="D9" s="2830"/>
      <c r="E9" s="60" t="s">
        <v>48</v>
      </c>
      <c r="F9" s="2830"/>
      <c r="G9" s="2830"/>
      <c r="H9" s="61"/>
      <c r="I9" s="61"/>
      <c r="J9" s="61"/>
      <c r="K9" s="61"/>
      <c r="L9" s="61"/>
      <c r="M9" s="61"/>
      <c r="N9" s="62"/>
      <c r="O9" s="62"/>
      <c r="P9" s="62"/>
      <c r="Q9" s="62"/>
      <c r="R9" s="62"/>
      <c r="S9" s="62"/>
      <c r="T9" s="2831"/>
      <c r="U9" s="2831"/>
      <c r="V9" s="2832"/>
    </row>
    <row r="10" spans="1:22" ht="39" hidden="1" customHeight="1">
      <c r="A10" s="59"/>
      <c r="B10" s="2829"/>
      <c r="C10" s="2830"/>
      <c r="D10" s="2830"/>
      <c r="E10" s="60" t="s">
        <v>49</v>
      </c>
      <c r="F10" s="2830"/>
      <c r="G10" s="2830"/>
      <c r="H10" s="61"/>
      <c r="I10" s="61"/>
      <c r="J10" s="61"/>
      <c r="K10" s="61"/>
      <c r="L10" s="61"/>
      <c r="M10" s="61"/>
      <c r="N10" s="61"/>
      <c r="O10" s="62"/>
      <c r="P10" s="62"/>
      <c r="Q10" s="62"/>
      <c r="R10" s="62"/>
      <c r="S10" s="62"/>
      <c r="T10" s="2831"/>
      <c r="U10" s="2831"/>
      <c r="V10" s="2832"/>
    </row>
    <row r="11" spans="1:22" ht="54" hidden="1" customHeight="1">
      <c r="A11" s="59"/>
      <c r="B11" s="2829" t="s">
        <v>50</v>
      </c>
      <c r="C11" s="2830" t="s">
        <v>51</v>
      </c>
      <c r="D11" s="2833">
        <v>0.12</v>
      </c>
      <c r="E11" s="60" t="s">
        <v>52</v>
      </c>
      <c r="F11" s="2830" t="s">
        <v>53</v>
      </c>
      <c r="G11" s="2830" t="s">
        <v>46</v>
      </c>
      <c r="H11" s="61"/>
      <c r="I11" s="61"/>
      <c r="J11" s="61"/>
      <c r="K11" s="61"/>
      <c r="L11" s="61"/>
      <c r="M11" s="61"/>
      <c r="N11" s="61"/>
      <c r="O11" s="62"/>
      <c r="P11" s="62"/>
      <c r="Q11" s="61"/>
      <c r="R11" s="61"/>
      <c r="S11" s="63"/>
      <c r="T11" s="2831"/>
      <c r="U11" s="2831"/>
      <c r="V11" s="2832"/>
    </row>
    <row r="12" spans="1:22" ht="59.25" hidden="1" customHeight="1">
      <c r="A12" s="59"/>
      <c r="B12" s="2829"/>
      <c r="C12" s="2830"/>
      <c r="D12" s="2830"/>
      <c r="E12" s="60" t="s">
        <v>54</v>
      </c>
      <c r="F12" s="2830"/>
      <c r="G12" s="2830"/>
      <c r="H12" s="61"/>
      <c r="I12" s="61"/>
      <c r="J12" s="61"/>
      <c r="K12" s="61"/>
      <c r="L12" s="61"/>
      <c r="M12" s="61"/>
      <c r="N12" s="61"/>
      <c r="O12" s="61"/>
      <c r="P12" s="62"/>
      <c r="Q12" s="61"/>
      <c r="R12" s="61"/>
      <c r="S12" s="63"/>
      <c r="T12" s="2831"/>
      <c r="U12" s="2831"/>
      <c r="V12" s="2832"/>
    </row>
    <row r="13" spans="1:22" ht="36.75" hidden="1" customHeight="1">
      <c r="A13" s="59"/>
      <c r="B13" s="2829"/>
      <c r="C13" s="2830"/>
      <c r="D13" s="2830"/>
      <c r="E13" s="60" t="s">
        <v>55</v>
      </c>
      <c r="F13" s="2830"/>
      <c r="G13" s="2830"/>
      <c r="H13" s="61"/>
      <c r="I13" s="61"/>
      <c r="J13" s="61"/>
      <c r="K13" s="61"/>
      <c r="L13" s="61"/>
      <c r="M13" s="61"/>
      <c r="N13" s="61"/>
      <c r="O13" s="61"/>
      <c r="P13" s="62"/>
      <c r="Q13" s="62"/>
      <c r="R13" s="61"/>
      <c r="S13" s="63"/>
      <c r="T13" s="2831"/>
      <c r="U13" s="2831"/>
      <c r="V13" s="2832"/>
    </row>
    <row r="14" spans="1:22" ht="37.5" hidden="1" customHeight="1">
      <c r="A14" s="59"/>
      <c r="B14" s="2829"/>
      <c r="C14" s="2830"/>
      <c r="D14" s="2830"/>
      <c r="E14" s="60" t="s">
        <v>56</v>
      </c>
      <c r="F14" s="2830"/>
      <c r="G14" s="2830"/>
      <c r="H14" s="61"/>
      <c r="I14" s="61"/>
      <c r="J14" s="61"/>
      <c r="K14" s="61"/>
      <c r="L14" s="61"/>
      <c r="M14" s="61"/>
      <c r="N14" s="61"/>
      <c r="O14" s="61"/>
      <c r="P14" s="61"/>
      <c r="Q14" s="62"/>
      <c r="R14" s="62"/>
      <c r="S14" s="62"/>
      <c r="T14" s="2831"/>
      <c r="U14" s="2831"/>
      <c r="V14" s="2832"/>
    </row>
    <row r="15" spans="1:22" ht="36" hidden="1" customHeight="1">
      <c r="A15" s="59"/>
      <c r="B15" s="2829"/>
      <c r="C15" s="2830"/>
      <c r="D15" s="2830"/>
      <c r="E15" s="60" t="s">
        <v>57</v>
      </c>
      <c r="F15" s="2830"/>
      <c r="G15" s="2830"/>
      <c r="H15" s="61"/>
      <c r="I15" s="61"/>
      <c r="J15" s="61"/>
      <c r="K15" s="61"/>
      <c r="L15" s="61"/>
      <c r="M15" s="61"/>
      <c r="N15" s="61"/>
      <c r="O15" s="61"/>
      <c r="P15" s="61"/>
      <c r="Q15" s="62"/>
      <c r="R15" s="62"/>
      <c r="S15" s="62"/>
      <c r="T15" s="2831"/>
      <c r="U15" s="2831"/>
      <c r="V15" s="2832"/>
    </row>
    <row r="16" spans="1:22" ht="44.25" hidden="1" customHeight="1">
      <c r="A16" s="59"/>
      <c r="B16" s="2829" t="s">
        <v>58</v>
      </c>
      <c r="C16" s="2830" t="s">
        <v>59</v>
      </c>
      <c r="D16" s="2833">
        <v>1</v>
      </c>
      <c r="E16" s="60" t="s">
        <v>60</v>
      </c>
      <c r="F16" s="2830" t="s">
        <v>61</v>
      </c>
      <c r="G16" s="2840" t="s">
        <v>46</v>
      </c>
      <c r="H16" s="61"/>
      <c r="I16" s="61"/>
      <c r="J16" s="61"/>
      <c r="K16" s="61"/>
      <c r="L16" s="61"/>
      <c r="M16" s="61"/>
      <c r="N16" s="61"/>
      <c r="O16" s="61"/>
      <c r="P16" s="61"/>
      <c r="Q16" s="61"/>
      <c r="R16" s="61"/>
      <c r="S16" s="62"/>
      <c r="T16" s="2831"/>
      <c r="U16" s="2831"/>
      <c r="V16" s="2832"/>
    </row>
    <row r="17" spans="1:22" ht="165" hidden="1" customHeight="1">
      <c r="A17" s="59"/>
      <c r="B17" s="2829"/>
      <c r="C17" s="2830"/>
      <c r="D17" s="2830"/>
      <c r="E17" s="60" t="s">
        <v>62</v>
      </c>
      <c r="F17" s="2830"/>
      <c r="G17" s="2840"/>
      <c r="H17" s="61"/>
      <c r="I17" s="61"/>
      <c r="J17" s="61"/>
      <c r="K17" s="61"/>
      <c r="L17" s="61"/>
      <c r="M17" s="61"/>
      <c r="N17" s="61"/>
      <c r="O17" s="61"/>
      <c r="P17" s="61"/>
      <c r="Q17" s="61"/>
      <c r="R17" s="61"/>
      <c r="S17" s="62"/>
      <c r="T17" s="2831"/>
      <c r="U17" s="2831"/>
      <c r="V17" s="2832"/>
    </row>
    <row r="18" spans="1:22" ht="20.25" hidden="1" customHeight="1">
      <c r="A18" s="64"/>
      <c r="B18" s="2838"/>
      <c r="C18" s="2839"/>
      <c r="D18" s="2839"/>
      <c r="E18" s="65" t="s">
        <v>63</v>
      </c>
      <c r="F18" s="2839"/>
      <c r="G18" s="2841"/>
      <c r="H18" s="66"/>
      <c r="I18" s="66"/>
      <c r="J18" s="66"/>
      <c r="K18" s="66"/>
      <c r="L18" s="66"/>
      <c r="M18" s="66"/>
      <c r="N18" s="66"/>
      <c r="O18" s="66"/>
      <c r="P18" s="66"/>
      <c r="Q18" s="66"/>
      <c r="R18" s="66"/>
      <c r="S18" s="67"/>
      <c r="T18" s="2834"/>
      <c r="U18" s="2834"/>
      <c r="V18" s="2832"/>
    </row>
    <row r="19" spans="1:22" ht="60.75" customHeight="1">
      <c r="A19" s="2658" t="s">
        <v>64</v>
      </c>
      <c r="B19" s="2659"/>
      <c r="C19" s="2659"/>
      <c r="D19" s="2659"/>
      <c r="E19" s="2659"/>
      <c r="F19" s="2659"/>
      <c r="G19" s="2659"/>
      <c r="H19" s="2659"/>
      <c r="I19" s="2659"/>
      <c r="J19" s="2659"/>
      <c r="K19" s="2659"/>
      <c r="L19" s="2659"/>
      <c r="M19" s="2659"/>
      <c r="N19" s="2659"/>
      <c r="O19" s="2659"/>
      <c r="P19" s="2659"/>
      <c r="Q19" s="2659"/>
      <c r="R19" s="2659"/>
      <c r="S19" s="2659"/>
      <c r="T19" s="2659"/>
      <c r="U19" s="2661"/>
      <c r="V19" s="68"/>
    </row>
    <row r="20" spans="1:22">
      <c r="A20" s="69">
        <v>1</v>
      </c>
      <c r="B20" s="70">
        <v>2</v>
      </c>
      <c r="C20" s="71">
        <v>3</v>
      </c>
      <c r="D20" s="69">
        <v>2</v>
      </c>
      <c r="E20" s="70">
        <v>3</v>
      </c>
      <c r="F20" s="70">
        <v>4</v>
      </c>
      <c r="G20" s="2835">
        <v>5</v>
      </c>
      <c r="H20" s="2836"/>
      <c r="I20" s="2836"/>
      <c r="J20" s="2836"/>
      <c r="K20" s="2836"/>
      <c r="L20" s="2836"/>
      <c r="M20" s="2836"/>
      <c r="N20" s="2836"/>
      <c r="O20" s="2836"/>
      <c r="P20" s="2836"/>
      <c r="Q20" s="2836"/>
      <c r="R20" s="2837"/>
      <c r="S20" s="2835">
        <v>6</v>
      </c>
      <c r="T20" s="2836"/>
      <c r="U20" s="2837"/>
    </row>
    <row r="21" spans="1:22" ht="27" customHeight="1">
      <c r="A21" s="1980" t="s">
        <v>65</v>
      </c>
      <c r="B21" s="2031" t="s">
        <v>66</v>
      </c>
      <c r="C21" s="1978" t="s">
        <v>67</v>
      </c>
      <c r="D21" s="1980" t="s">
        <v>68</v>
      </c>
      <c r="E21" s="2031" t="s">
        <v>69</v>
      </c>
      <c r="F21" s="1978" t="s">
        <v>70</v>
      </c>
      <c r="G21" s="2857" t="s">
        <v>7</v>
      </c>
      <c r="H21" s="2858"/>
      <c r="I21" s="2858"/>
      <c r="J21" s="2858"/>
      <c r="K21" s="2858"/>
      <c r="L21" s="2858"/>
      <c r="M21" s="2858"/>
      <c r="N21" s="2858"/>
      <c r="O21" s="2858"/>
      <c r="P21" s="2858"/>
      <c r="Q21" s="2858"/>
      <c r="R21" s="2858"/>
      <c r="S21" s="2859" t="s">
        <v>8</v>
      </c>
      <c r="T21" s="2859"/>
      <c r="U21" s="2860"/>
    </row>
    <row r="22" spans="1:22" ht="20.25" customHeight="1">
      <c r="A22" s="1981"/>
      <c r="B22" s="2031"/>
      <c r="C22" s="1978"/>
      <c r="D22" s="1981"/>
      <c r="E22" s="2031"/>
      <c r="F22" s="1837"/>
      <c r="G22" s="2861" t="s">
        <v>9</v>
      </c>
      <c r="H22" s="2861"/>
      <c r="I22" s="2861"/>
      <c r="J22" s="2861" t="s">
        <v>10</v>
      </c>
      <c r="K22" s="2861"/>
      <c r="L22" s="2861"/>
      <c r="M22" s="2861" t="s">
        <v>11</v>
      </c>
      <c r="N22" s="2861"/>
      <c r="O22" s="2861"/>
      <c r="P22" s="2861" t="s">
        <v>71</v>
      </c>
      <c r="Q22" s="2861"/>
      <c r="R22" s="2861"/>
      <c r="S22" s="2862" t="s">
        <v>12</v>
      </c>
      <c r="T22" s="2863" t="s">
        <v>13</v>
      </c>
      <c r="U22" s="2864"/>
    </row>
    <row r="23" spans="1:22" ht="20.25" customHeight="1">
      <c r="A23" s="1982"/>
      <c r="B23" s="2031"/>
      <c r="C23" s="1978"/>
      <c r="D23" s="1982"/>
      <c r="E23" s="2218"/>
      <c r="F23" s="1838"/>
      <c r="G23" s="72">
        <v>1</v>
      </c>
      <c r="H23" s="72">
        <v>2</v>
      </c>
      <c r="I23" s="72">
        <v>3</v>
      </c>
      <c r="J23" s="72">
        <v>4</v>
      </c>
      <c r="K23" s="73">
        <v>5</v>
      </c>
      <c r="L23" s="74">
        <v>6</v>
      </c>
      <c r="M23" s="72">
        <v>7</v>
      </c>
      <c r="N23" s="73">
        <v>8</v>
      </c>
      <c r="O23" s="75">
        <v>9</v>
      </c>
      <c r="P23" s="74">
        <v>10</v>
      </c>
      <c r="Q23" s="72">
        <v>11</v>
      </c>
      <c r="R23" s="73">
        <v>12</v>
      </c>
      <c r="S23" s="2220"/>
      <c r="T23" s="76" t="s">
        <v>14</v>
      </c>
      <c r="U23" s="77" t="s">
        <v>15</v>
      </c>
    </row>
    <row r="24" spans="1:22" ht="72" customHeight="1">
      <c r="A24" s="2842" t="s">
        <v>72</v>
      </c>
      <c r="B24" s="78"/>
      <c r="C24" s="79"/>
      <c r="D24" s="80" t="s">
        <v>73</v>
      </c>
      <c r="E24" s="81" t="s">
        <v>74</v>
      </c>
      <c r="F24" s="2845" t="s">
        <v>75</v>
      </c>
      <c r="G24" s="82"/>
      <c r="H24" s="82"/>
      <c r="I24" s="82"/>
      <c r="J24" s="83"/>
      <c r="K24" s="83"/>
      <c r="L24" s="83"/>
      <c r="M24" s="84"/>
      <c r="N24" s="85"/>
      <c r="O24" s="85"/>
      <c r="P24" s="85"/>
      <c r="Q24" s="86"/>
      <c r="R24" s="83"/>
      <c r="S24" s="2848" t="s">
        <v>76</v>
      </c>
      <c r="T24" s="2851"/>
      <c r="U24" s="2854"/>
    </row>
    <row r="25" spans="1:22" ht="58.5" customHeight="1">
      <c r="A25" s="2843"/>
      <c r="B25" s="78"/>
      <c r="C25" s="79"/>
      <c r="D25" s="80" t="s">
        <v>77</v>
      </c>
      <c r="E25" s="87" t="s">
        <v>78</v>
      </c>
      <c r="F25" s="2846"/>
      <c r="G25" s="88"/>
      <c r="H25" s="89"/>
      <c r="I25" s="88"/>
      <c r="J25" s="90"/>
      <c r="K25" s="90"/>
      <c r="L25" s="90"/>
      <c r="M25" s="89"/>
      <c r="N25" s="91"/>
      <c r="O25" s="91"/>
      <c r="P25" s="91"/>
      <c r="Q25" s="88"/>
      <c r="R25" s="92"/>
      <c r="S25" s="2849"/>
      <c r="T25" s="2852"/>
      <c r="U25" s="2855"/>
    </row>
    <row r="26" spans="1:22" ht="72" customHeight="1">
      <c r="A26" s="2843"/>
      <c r="B26" s="78"/>
      <c r="C26" s="79"/>
      <c r="D26" s="80" t="s">
        <v>79</v>
      </c>
      <c r="E26" s="87" t="s">
        <v>80</v>
      </c>
      <c r="F26" s="2846"/>
      <c r="G26" s="93"/>
      <c r="H26" s="84"/>
      <c r="I26" s="93"/>
      <c r="J26" s="94"/>
      <c r="K26" s="94"/>
      <c r="L26" s="94"/>
      <c r="M26" s="92"/>
      <c r="N26" s="95"/>
      <c r="O26" s="95"/>
      <c r="P26" s="91"/>
      <c r="Q26" s="88"/>
      <c r="R26" s="92"/>
      <c r="S26" s="2849"/>
      <c r="T26" s="2852"/>
      <c r="U26" s="2855"/>
    </row>
    <row r="27" spans="1:22" ht="72" customHeight="1">
      <c r="A27" s="2844"/>
      <c r="B27" s="96"/>
      <c r="C27" s="97"/>
      <c r="D27" s="98" t="s">
        <v>81</v>
      </c>
      <c r="E27" s="99" t="s">
        <v>82</v>
      </c>
      <c r="F27" s="2847"/>
      <c r="G27" s="86"/>
      <c r="H27" s="100"/>
      <c r="I27" s="86"/>
      <c r="J27" s="86"/>
      <c r="K27" s="83"/>
      <c r="L27" s="86"/>
      <c r="M27" s="101"/>
      <c r="N27" s="94"/>
      <c r="O27" s="94"/>
      <c r="P27" s="94"/>
      <c r="Q27" s="94"/>
      <c r="R27" s="94"/>
      <c r="S27" s="2850"/>
      <c r="T27" s="2853"/>
      <c r="U27" s="2856"/>
    </row>
    <row r="28" spans="1:22" ht="44.25" customHeight="1">
      <c r="A28" s="2658" t="s">
        <v>83</v>
      </c>
      <c r="B28" s="2659"/>
      <c r="C28" s="2659"/>
      <c r="D28" s="2659"/>
      <c r="E28" s="2659"/>
      <c r="F28" s="2659"/>
      <c r="G28" s="2659"/>
      <c r="H28" s="2659"/>
      <c r="I28" s="2659"/>
      <c r="J28" s="2659"/>
      <c r="K28" s="2659"/>
      <c r="L28" s="2659"/>
      <c r="M28" s="2659"/>
      <c r="N28" s="2659"/>
      <c r="O28" s="2659"/>
      <c r="P28" s="2659"/>
      <c r="Q28" s="2659"/>
      <c r="R28" s="2659"/>
      <c r="S28" s="2659"/>
      <c r="T28" s="2659"/>
      <c r="U28" s="2661"/>
      <c r="V28" s="58"/>
    </row>
    <row r="29" spans="1:22">
      <c r="A29" s="69">
        <v>1</v>
      </c>
      <c r="B29" s="70">
        <v>2</v>
      </c>
      <c r="C29" s="71">
        <v>3</v>
      </c>
      <c r="D29" s="69">
        <v>2</v>
      </c>
      <c r="E29" s="70">
        <v>3</v>
      </c>
      <c r="F29" s="70">
        <v>4</v>
      </c>
      <c r="G29" s="2835">
        <v>5</v>
      </c>
      <c r="H29" s="2836"/>
      <c r="I29" s="2836"/>
      <c r="J29" s="2836"/>
      <c r="K29" s="2836"/>
      <c r="L29" s="2836"/>
      <c r="M29" s="2836"/>
      <c r="N29" s="2836"/>
      <c r="O29" s="2836"/>
      <c r="P29" s="2836"/>
      <c r="Q29" s="2836"/>
      <c r="R29" s="2837"/>
      <c r="S29" s="2835">
        <v>6</v>
      </c>
      <c r="T29" s="2836"/>
      <c r="U29" s="2837"/>
    </row>
    <row r="30" spans="1:22" ht="27" customHeight="1">
      <c r="A30" s="1980" t="s">
        <v>65</v>
      </c>
      <c r="B30" s="2031" t="s">
        <v>66</v>
      </c>
      <c r="C30" s="1978" t="s">
        <v>67</v>
      </c>
      <c r="D30" s="1980" t="s">
        <v>3</v>
      </c>
      <c r="E30" s="2031" t="s">
        <v>69</v>
      </c>
      <c r="F30" s="1978" t="s">
        <v>70</v>
      </c>
      <c r="G30" s="2857" t="s">
        <v>7</v>
      </c>
      <c r="H30" s="2858"/>
      <c r="I30" s="2858"/>
      <c r="J30" s="2858"/>
      <c r="K30" s="2858"/>
      <c r="L30" s="2858"/>
      <c r="M30" s="2858"/>
      <c r="N30" s="2858"/>
      <c r="O30" s="2858"/>
      <c r="P30" s="2858"/>
      <c r="Q30" s="2858"/>
      <c r="R30" s="2858"/>
      <c r="S30" s="2859" t="s">
        <v>8</v>
      </c>
      <c r="T30" s="2859"/>
      <c r="U30" s="2860"/>
    </row>
    <row r="31" spans="1:22" ht="20.25" customHeight="1">
      <c r="A31" s="1981"/>
      <c r="B31" s="2031"/>
      <c r="C31" s="1978"/>
      <c r="D31" s="1981"/>
      <c r="E31" s="2031"/>
      <c r="F31" s="1837"/>
      <c r="G31" s="2861" t="s">
        <v>9</v>
      </c>
      <c r="H31" s="2861"/>
      <c r="I31" s="2861"/>
      <c r="J31" s="2861" t="s">
        <v>10</v>
      </c>
      <c r="K31" s="2861"/>
      <c r="L31" s="2861"/>
      <c r="M31" s="2861" t="s">
        <v>11</v>
      </c>
      <c r="N31" s="2861"/>
      <c r="O31" s="2861"/>
      <c r="P31" s="2861" t="s">
        <v>71</v>
      </c>
      <c r="Q31" s="2861"/>
      <c r="R31" s="2861"/>
      <c r="S31" s="2862" t="s">
        <v>12</v>
      </c>
      <c r="T31" s="2863" t="s">
        <v>13</v>
      </c>
      <c r="U31" s="2864"/>
    </row>
    <row r="32" spans="1:22" ht="20.25" customHeight="1">
      <c r="A32" s="1982"/>
      <c r="B32" s="2031"/>
      <c r="C32" s="1978"/>
      <c r="D32" s="1982"/>
      <c r="E32" s="2218"/>
      <c r="F32" s="1838"/>
      <c r="G32" s="72">
        <v>1</v>
      </c>
      <c r="H32" s="72">
        <v>2</v>
      </c>
      <c r="I32" s="72">
        <v>3</v>
      </c>
      <c r="J32" s="72">
        <v>4</v>
      </c>
      <c r="K32" s="73">
        <v>5</v>
      </c>
      <c r="L32" s="74">
        <v>6</v>
      </c>
      <c r="M32" s="72">
        <v>7</v>
      </c>
      <c r="N32" s="73">
        <v>8</v>
      </c>
      <c r="O32" s="75">
        <v>9</v>
      </c>
      <c r="P32" s="74">
        <v>10</v>
      </c>
      <c r="Q32" s="72">
        <v>11</v>
      </c>
      <c r="R32" s="73">
        <v>12</v>
      </c>
      <c r="S32" s="2220"/>
      <c r="T32" s="76" t="s">
        <v>14</v>
      </c>
      <c r="U32" s="77" t="s">
        <v>15</v>
      </c>
    </row>
    <row r="33" spans="1:21" s="112" customFormat="1" ht="88.5" customHeight="1">
      <c r="A33" s="2880" t="s">
        <v>84</v>
      </c>
      <c r="B33" s="2869" t="s">
        <v>85</v>
      </c>
      <c r="C33" s="2884"/>
      <c r="D33" s="102" t="s">
        <v>86</v>
      </c>
      <c r="E33" s="103" t="s">
        <v>87</v>
      </c>
      <c r="F33" s="2887" t="s">
        <v>88</v>
      </c>
      <c r="G33" s="104"/>
      <c r="H33" s="105"/>
      <c r="I33" s="106"/>
      <c r="J33" s="107"/>
      <c r="K33" s="108"/>
      <c r="L33" s="109"/>
      <c r="M33" s="109"/>
      <c r="N33" s="109"/>
      <c r="O33" s="109"/>
      <c r="P33" s="108"/>
      <c r="Q33" s="108"/>
      <c r="R33" s="110"/>
      <c r="S33" s="110"/>
      <c r="T33" s="111"/>
      <c r="U33" s="111"/>
    </row>
    <row r="34" spans="1:21" s="112" customFormat="1" ht="117">
      <c r="A34" s="2880"/>
      <c r="B34" s="2882"/>
      <c r="C34" s="2885"/>
      <c r="D34" s="113" t="s">
        <v>89</v>
      </c>
      <c r="E34" s="114" t="s">
        <v>90</v>
      </c>
      <c r="F34" s="2888"/>
      <c r="G34" s="107"/>
      <c r="H34" s="115"/>
      <c r="I34" s="82"/>
      <c r="J34" s="82"/>
      <c r="K34" s="116"/>
      <c r="L34" s="109"/>
      <c r="M34" s="109"/>
      <c r="N34" s="109"/>
      <c r="O34" s="109"/>
      <c r="P34" s="108"/>
      <c r="Q34" s="108"/>
      <c r="R34" s="110"/>
      <c r="S34" s="117"/>
      <c r="T34" s="118"/>
      <c r="U34" s="118"/>
    </row>
    <row r="35" spans="1:21" s="112" customFormat="1" ht="78">
      <c r="A35" s="2880"/>
      <c r="B35" s="2882"/>
      <c r="C35" s="2885"/>
      <c r="D35" s="102" t="s">
        <v>91</v>
      </c>
      <c r="E35" s="103" t="s">
        <v>92</v>
      </c>
      <c r="F35" s="2888"/>
      <c r="G35" s="107"/>
      <c r="H35" s="119"/>
      <c r="I35" s="106"/>
      <c r="J35" s="107"/>
      <c r="K35" s="107"/>
      <c r="L35" s="120"/>
      <c r="M35" s="121"/>
      <c r="N35" s="115"/>
      <c r="O35" s="82"/>
      <c r="P35" s="116"/>
      <c r="Q35" s="116"/>
      <c r="R35" s="116"/>
      <c r="S35" s="122"/>
      <c r="T35" s="118"/>
      <c r="U35" s="118"/>
    </row>
    <row r="36" spans="1:21" s="112" customFormat="1" ht="50.25" customHeight="1">
      <c r="A36" s="2881"/>
      <c r="B36" s="2883"/>
      <c r="C36" s="2886"/>
      <c r="D36" s="123" t="s">
        <v>93</v>
      </c>
      <c r="E36" s="114" t="s">
        <v>94</v>
      </c>
      <c r="F36" s="2889"/>
      <c r="G36" s="124"/>
      <c r="H36" s="125"/>
      <c r="I36" s="126"/>
      <c r="J36" s="124"/>
      <c r="K36" s="125"/>
      <c r="L36" s="124"/>
      <c r="M36" s="127"/>
      <c r="N36" s="128"/>
      <c r="O36" s="129"/>
      <c r="P36" s="128"/>
      <c r="Q36" s="130"/>
      <c r="R36" s="101"/>
      <c r="S36" s="131"/>
      <c r="T36" s="132"/>
      <c r="U36" s="132"/>
    </row>
    <row r="37" spans="1:21" s="138" customFormat="1" ht="60" customHeight="1">
      <c r="A37" s="2890" t="s">
        <v>95</v>
      </c>
      <c r="B37" s="2882" t="s">
        <v>96</v>
      </c>
      <c r="C37" s="2893"/>
      <c r="D37" s="102" t="s">
        <v>97</v>
      </c>
      <c r="E37" s="102" t="s">
        <v>98</v>
      </c>
      <c r="F37" s="2894" t="s">
        <v>99</v>
      </c>
      <c r="G37" s="104"/>
      <c r="H37" s="133"/>
      <c r="I37" s="134"/>
      <c r="J37" s="128"/>
      <c r="K37" s="135"/>
      <c r="L37" s="135"/>
      <c r="M37" s="133"/>
      <c r="N37" s="128"/>
      <c r="O37" s="134"/>
      <c r="P37" s="128"/>
      <c r="Q37" s="133"/>
      <c r="R37" s="128"/>
      <c r="S37" s="136"/>
      <c r="T37" s="137"/>
      <c r="U37" s="137"/>
    </row>
    <row r="38" spans="1:21" s="138" customFormat="1" ht="58.5">
      <c r="A38" s="2891"/>
      <c r="B38" s="2882"/>
      <c r="C38" s="2893"/>
      <c r="D38" s="113" t="s">
        <v>100</v>
      </c>
      <c r="E38" s="123" t="s">
        <v>101</v>
      </c>
      <c r="F38" s="2872"/>
      <c r="G38" s="106"/>
      <c r="H38" s="115"/>
      <c r="I38" s="139"/>
      <c r="J38" s="106"/>
      <c r="K38" s="109"/>
      <c r="L38" s="109"/>
      <c r="M38" s="140"/>
      <c r="N38" s="106"/>
      <c r="O38" s="105"/>
      <c r="P38" s="106"/>
      <c r="Q38" s="140"/>
      <c r="R38" s="106"/>
      <c r="S38" s="136"/>
      <c r="T38" s="137"/>
      <c r="U38" s="137"/>
    </row>
    <row r="39" spans="1:21" s="138" customFormat="1" ht="51" customHeight="1">
      <c r="A39" s="2892"/>
      <c r="B39" s="2882"/>
      <c r="C39" s="2893"/>
      <c r="D39" s="102" t="s">
        <v>102</v>
      </c>
      <c r="E39" s="102" t="s">
        <v>94</v>
      </c>
      <c r="F39" s="2873"/>
      <c r="G39" s="141"/>
      <c r="H39" s="142"/>
      <c r="I39" s="143"/>
      <c r="J39" s="90"/>
      <c r="K39" s="144"/>
      <c r="L39" s="144"/>
      <c r="M39" s="142"/>
      <c r="N39" s="141"/>
      <c r="O39" s="143"/>
      <c r="P39" s="141"/>
      <c r="Q39" s="142"/>
      <c r="R39" s="141"/>
      <c r="S39" s="136"/>
      <c r="T39" s="145"/>
      <c r="U39" s="145"/>
    </row>
    <row r="40" spans="1:21" s="147" customFormat="1" ht="72" customHeight="1">
      <c r="A40" s="2865" t="s">
        <v>103</v>
      </c>
      <c r="B40" s="2868" t="s">
        <v>104</v>
      </c>
      <c r="C40" s="2870"/>
      <c r="D40" s="102" t="s">
        <v>105</v>
      </c>
      <c r="E40" s="102" t="s">
        <v>106</v>
      </c>
      <c r="F40" s="2872" t="s">
        <v>99</v>
      </c>
      <c r="G40" s="106"/>
      <c r="H40" s="140"/>
      <c r="I40" s="105"/>
      <c r="J40" s="82"/>
      <c r="K40" s="109"/>
      <c r="L40" s="109"/>
      <c r="M40" s="140"/>
      <c r="N40" s="106"/>
      <c r="O40" s="140"/>
      <c r="P40" s="106"/>
      <c r="Q40" s="140"/>
      <c r="R40" s="105"/>
      <c r="S40" s="146"/>
      <c r="T40" s="2874"/>
      <c r="U40" s="2877"/>
    </row>
    <row r="41" spans="1:21" s="147" customFormat="1" ht="72" customHeight="1">
      <c r="A41" s="2866"/>
      <c r="B41" s="2868"/>
      <c r="C41" s="2870"/>
      <c r="D41" s="113" t="s">
        <v>107</v>
      </c>
      <c r="E41" s="113" t="s">
        <v>108</v>
      </c>
      <c r="F41" s="2872"/>
      <c r="G41" s="106"/>
      <c r="H41" s="140"/>
      <c r="I41" s="105"/>
      <c r="J41" s="106"/>
      <c r="K41" s="82"/>
      <c r="L41" s="135"/>
      <c r="M41" s="127"/>
      <c r="N41" s="148"/>
      <c r="O41" s="135"/>
      <c r="P41" s="130"/>
      <c r="Q41" s="135"/>
      <c r="R41" s="127"/>
      <c r="S41" s="149"/>
      <c r="T41" s="2875"/>
      <c r="U41" s="2878"/>
    </row>
    <row r="42" spans="1:21" s="147" customFormat="1" ht="117">
      <c r="A42" s="2867"/>
      <c r="B42" s="2869"/>
      <c r="C42" s="2871"/>
      <c r="D42" s="150" t="s">
        <v>109</v>
      </c>
      <c r="E42" s="151" t="s">
        <v>110</v>
      </c>
      <c r="F42" s="2873"/>
      <c r="G42" s="141"/>
      <c r="H42" s="142"/>
      <c r="I42" s="143"/>
      <c r="J42" s="141"/>
      <c r="K42" s="141"/>
      <c r="L42" s="116"/>
      <c r="M42" s="140"/>
      <c r="N42" s="106"/>
      <c r="O42" s="109"/>
      <c r="P42" s="140"/>
      <c r="Q42" s="106"/>
      <c r="R42" s="106"/>
      <c r="S42" s="152"/>
      <c r="T42" s="2876"/>
      <c r="U42" s="2879"/>
    </row>
    <row r="43" spans="1:21" s="147" customFormat="1" ht="90" customHeight="1">
      <c r="A43" s="2842" t="s">
        <v>111</v>
      </c>
      <c r="B43" s="2909" t="s">
        <v>112</v>
      </c>
      <c r="C43" s="2912"/>
      <c r="D43" s="153" t="s">
        <v>113</v>
      </c>
      <c r="E43" s="102" t="s">
        <v>114</v>
      </c>
      <c r="F43" s="2915" t="s">
        <v>115</v>
      </c>
      <c r="G43" s="154"/>
      <c r="H43" s="128"/>
      <c r="I43" s="127"/>
      <c r="J43" s="155"/>
      <c r="K43" s="148"/>
      <c r="L43" s="130"/>
      <c r="M43" s="128"/>
      <c r="N43" s="130"/>
      <c r="O43" s="130"/>
      <c r="P43" s="127"/>
      <c r="Q43" s="148"/>
      <c r="R43" s="128"/>
      <c r="S43" s="2917"/>
      <c r="T43" s="156"/>
      <c r="U43" s="156"/>
    </row>
    <row r="44" spans="1:21" s="147" customFormat="1" ht="72" customHeight="1">
      <c r="A44" s="2907"/>
      <c r="B44" s="2910"/>
      <c r="C44" s="2913"/>
      <c r="D44" s="153" t="s">
        <v>116</v>
      </c>
      <c r="E44" s="102" t="s">
        <v>117</v>
      </c>
      <c r="F44" s="2889"/>
      <c r="G44" s="157"/>
      <c r="H44" s="82"/>
      <c r="I44" s="120"/>
      <c r="J44" s="158"/>
      <c r="K44" s="121"/>
      <c r="L44" s="106"/>
      <c r="M44" s="106"/>
      <c r="N44" s="106"/>
      <c r="O44" s="109"/>
      <c r="P44" s="140"/>
      <c r="Q44" s="106"/>
      <c r="R44" s="106"/>
      <c r="S44" s="2917"/>
      <c r="T44" s="159"/>
      <c r="U44" s="159"/>
    </row>
    <row r="45" spans="1:21" s="147" customFormat="1" ht="72" customHeight="1">
      <c r="A45" s="2907"/>
      <c r="B45" s="2910"/>
      <c r="C45" s="2913"/>
      <c r="D45" s="160" t="s">
        <v>118</v>
      </c>
      <c r="E45" s="98" t="s">
        <v>119</v>
      </c>
      <c r="F45" s="2889"/>
      <c r="G45" s="106"/>
      <c r="H45" s="106"/>
      <c r="I45" s="106"/>
      <c r="J45" s="109"/>
      <c r="K45" s="109"/>
      <c r="L45" s="139"/>
      <c r="M45" s="106"/>
      <c r="N45" s="109"/>
      <c r="O45" s="140"/>
      <c r="P45" s="106"/>
      <c r="Q45" s="109"/>
      <c r="R45" s="106"/>
      <c r="S45" s="2917"/>
      <c r="T45" s="159"/>
      <c r="U45" s="159"/>
    </row>
    <row r="46" spans="1:21" s="147" customFormat="1" ht="72" customHeight="1">
      <c r="A46" s="2907"/>
      <c r="B46" s="2910"/>
      <c r="C46" s="2913"/>
      <c r="D46" s="153" t="s">
        <v>120</v>
      </c>
      <c r="E46" s="102" t="s">
        <v>121</v>
      </c>
      <c r="F46" s="2889"/>
      <c r="G46" s="148"/>
      <c r="H46" s="148"/>
      <c r="I46" s="148"/>
      <c r="J46" s="130"/>
      <c r="K46" s="130"/>
      <c r="L46" s="129"/>
      <c r="M46" s="94"/>
      <c r="N46" s="130"/>
      <c r="O46" s="127"/>
      <c r="P46" s="148"/>
      <c r="Q46" s="130"/>
      <c r="R46" s="148"/>
      <c r="S46" s="2917"/>
      <c r="T46" s="159"/>
      <c r="U46" s="159"/>
    </row>
    <row r="47" spans="1:21" s="147" customFormat="1" ht="72" customHeight="1">
      <c r="A47" s="2907"/>
      <c r="B47" s="2910"/>
      <c r="C47" s="2913"/>
      <c r="D47" s="102" t="s">
        <v>122</v>
      </c>
      <c r="E47" s="103" t="s">
        <v>123</v>
      </c>
      <c r="F47" s="2889"/>
      <c r="G47" s="105"/>
      <c r="H47" s="106"/>
      <c r="I47" s="140"/>
      <c r="J47" s="106"/>
      <c r="K47" s="109"/>
      <c r="L47" s="140"/>
      <c r="M47" s="82"/>
      <c r="N47" s="109"/>
      <c r="O47" s="140"/>
      <c r="P47" s="106"/>
      <c r="Q47" s="109"/>
      <c r="R47" s="109"/>
      <c r="S47" s="2917"/>
      <c r="T47" s="159"/>
      <c r="U47" s="159"/>
    </row>
    <row r="48" spans="1:21" s="147" customFormat="1" ht="72" customHeight="1">
      <c r="A48" s="2907"/>
      <c r="B48" s="2910"/>
      <c r="C48" s="2913"/>
      <c r="D48" s="123" t="s">
        <v>124</v>
      </c>
      <c r="E48" s="114" t="s">
        <v>125</v>
      </c>
      <c r="F48" s="2889"/>
      <c r="G48" s="129"/>
      <c r="H48" s="148"/>
      <c r="I48" s="127"/>
      <c r="J48" s="148"/>
      <c r="K48" s="130"/>
      <c r="L48" s="127"/>
      <c r="M48" s="148"/>
      <c r="N48" s="101"/>
      <c r="O48" s="127"/>
      <c r="P48" s="148"/>
      <c r="Q48" s="130"/>
      <c r="R48" s="130"/>
      <c r="S48" s="2917"/>
      <c r="T48" s="159"/>
      <c r="U48" s="159"/>
    </row>
    <row r="49" spans="1:21" s="147" customFormat="1" ht="78">
      <c r="A49" s="2908"/>
      <c r="B49" s="2911"/>
      <c r="C49" s="2914"/>
      <c r="D49" s="102" t="s">
        <v>126</v>
      </c>
      <c r="E49" s="102" t="s">
        <v>127</v>
      </c>
      <c r="F49" s="2916"/>
      <c r="G49" s="161"/>
      <c r="H49" s="162"/>
      <c r="I49" s="140"/>
      <c r="J49" s="162"/>
      <c r="K49" s="163"/>
      <c r="L49" s="164"/>
      <c r="M49" s="162"/>
      <c r="N49" s="116"/>
      <c r="O49" s="164"/>
      <c r="P49" s="162"/>
      <c r="Q49" s="163"/>
      <c r="R49" s="163"/>
      <c r="S49" s="2917"/>
      <c r="T49" s="165"/>
      <c r="U49" s="165"/>
    </row>
    <row r="50" spans="1:21" s="173" customFormat="1" ht="72" customHeight="1">
      <c r="A50" s="2918" t="s">
        <v>128</v>
      </c>
      <c r="B50" s="2921" t="s">
        <v>129</v>
      </c>
      <c r="C50" s="2924">
        <v>7</v>
      </c>
      <c r="D50" s="166" t="s">
        <v>130</v>
      </c>
      <c r="E50" s="167" t="s">
        <v>131</v>
      </c>
      <c r="F50" s="2904" t="s">
        <v>132</v>
      </c>
      <c r="G50" s="168"/>
      <c r="H50" s="90"/>
      <c r="I50" s="169"/>
      <c r="J50" s="170"/>
      <c r="K50" s="171"/>
      <c r="L50" s="169"/>
      <c r="M50" s="170"/>
      <c r="N50" s="170"/>
      <c r="O50" s="170"/>
      <c r="P50" s="170"/>
      <c r="Q50" s="171"/>
      <c r="R50" s="172"/>
      <c r="S50" s="2928" t="s">
        <v>133</v>
      </c>
      <c r="T50" s="2895">
        <v>43308000</v>
      </c>
      <c r="U50" s="2898"/>
    </row>
    <row r="51" spans="1:21" s="173" customFormat="1" ht="78">
      <c r="A51" s="2919"/>
      <c r="B51" s="2922"/>
      <c r="C51" s="2925"/>
      <c r="D51" s="167" t="s">
        <v>134</v>
      </c>
      <c r="E51" s="174" t="s">
        <v>135</v>
      </c>
      <c r="F51" s="2904"/>
      <c r="G51" s="175"/>
      <c r="H51" s="169"/>
      <c r="I51" s="176"/>
      <c r="J51" s="176"/>
      <c r="K51" s="176"/>
      <c r="L51" s="176"/>
      <c r="M51" s="176"/>
      <c r="N51" s="176"/>
      <c r="O51" s="176"/>
      <c r="P51" s="176"/>
      <c r="Q51" s="176"/>
      <c r="R51" s="177"/>
      <c r="S51" s="2929"/>
      <c r="T51" s="2896"/>
      <c r="U51" s="2899"/>
    </row>
    <row r="52" spans="1:21" s="173" customFormat="1" ht="78">
      <c r="A52" s="2919"/>
      <c r="B52" s="2922"/>
      <c r="C52" s="2925"/>
      <c r="D52" s="174" t="s">
        <v>136</v>
      </c>
      <c r="E52" s="174" t="s">
        <v>137</v>
      </c>
      <c r="F52" s="2904"/>
      <c r="G52" s="175"/>
      <c r="H52" s="178"/>
      <c r="I52" s="176"/>
      <c r="J52" s="176"/>
      <c r="K52" s="176"/>
      <c r="L52" s="176"/>
      <c r="M52" s="176"/>
      <c r="N52" s="176"/>
      <c r="O52" s="176"/>
      <c r="P52" s="176"/>
      <c r="Q52" s="176"/>
      <c r="R52" s="177"/>
      <c r="S52" s="2929"/>
      <c r="T52" s="2896"/>
      <c r="U52" s="2899"/>
    </row>
    <row r="53" spans="1:21" s="173" customFormat="1" ht="72" customHeight="1">
      <c r="A53" s="2920"/>
      <c r="B53" s="2923"/>
      <c r="C53" s="2926"/>
      <c r="D53" s="179" t="s">
        <v>138</v>
      </c>
      <c r="E53" s="180" t="s">
        <v>139</v>
      </c>
      <c r="F53" s="2927"/>
      <c r="G53" s="181"/>
      <c r="H53" s="182"/>
      <c r="I53" s="183"/>
      <c r="J53" s="183"/>
      <c r="K53" s="183"/>
      <c r="L53" s="183"/>
      <c r="M53" s="183"/>
      <c r="N53" s="183"/>
      <c r="O53" s="183"/>
      <c r="P53" s="183"/>
      <c r="Q53" s="183"/>
      <c r="R53" s="184"/>
      <c r="S53" s="2930"/>
      <c r="T53" s="2897"/>
      <c r="U53" s="2899"/>
    </row>
    <row r="54" spans="1:21" s="173" customFormat="1" ht="72" customHeight="1">
      <c r="A54" s="2900" t="s">
        <v>140</v>
      </c>
      <c r="B54" s="185"/>
      <c r="C54" s="186"/>
      <c r="D54" s="187" t="s">
        <v>141</v>
      </c>
      <c r="E54" s="187" t="s">
        <v>142</v>
      </c>
      <c r="F54" s="2903" t="s">
        <v>143</v>
      </c>
      <c r="G54" s="188"/>
      <c r="H54" s="169"/>
      <c r="I54" s="170"/>
      <c r="J54" s="170"/>
      <c r="K54" s="170"/>
      <c r="L54" s="170"/>
      <c r="M54" s="170"/>
      <c r="N54" s="170"/>
      <c r="O54" s="170"/>
      <c r="P54" s="170"/>
      <c r="Q54" s="170"/>
      <c r="R54" s="189"/>
      <c r="S54" s="2905" t="s">
        <v>144</v>
      </c>
      <c r="T54" s="2899"/>
      <c r="U54" s="2895"/>
    </row>
    <row r="55" spans="1:21" s="173" customFormat="1" ht="72" customHeight="1">
      <c r="A55" s="2901"/>
      <c r="B55" s="190"/>
      <c r="C55" s="191"/>
      <c r="D55" s="192" t="s">
        <v>145</v>
      </c>
      <c r="E55" s="192" t="s">
        <v>146</v>
      </c>
      <c r="F55" s="2904"/>
      <c r="G55" s="175"/>
      <c r="H55" s="178"/>
      <c r="I55" s="176"/>
      <c r="J55" s="176"/>
      <c r="K55" s="176"/>
      <c r="L55" s="176"/>
      <c r="M55" s="176"/>
      <c r="N55" s="176"/>
      <c r="O55" s="176"/>
      <c r="P55" s="176"/>
      <c r="Q55" s="176"/>
      <c r="R55" s="177"/>
      <c r="S55" s="2906"/>
      <c r="T55" s="2899"/>
      <c r="U55" s="2896"/>
    </row>
    <row r="56" spans="1:21" s="173" customFormat="1" ht="72" customHeight="1">
      <c r="A56" s="2901"/>
      <c r="B56" s="190"/>
      <c r="C56" s="191"/>
      <c r="D56" s="174" t="s">
        <v>147</v>
      </c>
      <c r="E56" s="187" t="s">
        <v>148</v>
      </c>
      <c r="F56" s="2904"/>
      <c r="G56" s="175"/>
      <c r="H56" s="178"/>
      <c r="I56" s="176"/>
      <c r="J56" s="176"/>
      <c r="K56" s="176"/>
      <c r="L56" s="176"/>
      <c r="M56" s="176"/>
      <c r="N56" s="176"/>
      <c r="O56" s="176"/>
      <c r="P56" s="176"/>
      <c r="Q56" s="176"/>
      <c r="R56" s="177"/>
      <c r="S56" s="2906"/>
      <c r="T56" s="2899"/>
      <c r="U56" s="2896"/>
    </row>
    <row r="57" spans="1:21" s="173" customFormat="1" ht="72" customHeight="1">
      <c r="A57" s="2902"/>
      <c r="B57" s="193"/>
      <c r="C57" s="194"/>
      <c r="D57" s="174" t="s">
        <v>149</v>
      </c>
      <c r="E57" s="192" t="s">
        <v>150</v>
      </c>
      <c r="F57" s="2904"/>
      <c r="G57" s="157"/>
      <c r="H57" s="157"/>
      <c r="I57" s="195"/>
      <c r="J57" s="196"/>
      <c r="K57" s="196"/>
      <c r="L57" s="196"/>
      <c r="M57" s="196"/>
      <c r="N57" s="196"/>
      <c r="O57" s="196"/>
      <c r="P57" s="196"/>
      <c r="Q57" s="196"/>
      <c r="R57" s="197"/>
      <c r="S57" s="2906"/>
      <c r="T57" s="2899"/>
      <c r="U57" s="2896"/>
    </row>
    <row r="58" spans="1:21" s="173" customFormat="1" ht="72" customHeight="1">
      <c r="A58" s="2938" t="s">
        <v>151</v>
      </c>
      <c r="B58" s="198"/>
      <c r="C58" s="199"/>
      <c r="D58" s="167" t="s">
        <v>152</v>
      </c>
      <c r="E58" s="200" t="s">
        <v>153</v>
      </c>
      <c r="F58" s="2903" t="s">
        <v>154</v>
      </c>
      <c r="G58" s="201"/>
      <c r="H58" s="82"/>
      <c r="I58" s="202"/>
      <c r="J58" s="201"/>
      <c r="K58" s="203"/>
      <c r="L58" s="201"/>
      <c r="M58" s="201"/>
      <c r="N58" s="82"/>
      <c r="O58" s="203"/>
      <c r="P58" s="201"/>
      <c r="Q58" s="201"/>
      <c r="R58" s="201"/>
      <c r="S58" s="204"/>
      <c r="T58" s="205"/>
      <c r="U58" s="206"/>
    </row>
    <row r="59" spans="1:21" s="173" customFormat="1" ht="78">
      <c r="A59" s="2939"/>
      <c r="B59" s="207"/>
      <c r="C59" s="208"/>
      <c r="D59" s="174" t="s">
        <v>155</v>
      </c>
      <c r="E59" s="187" t="s">
        <v>156</v>
      </c>
      <c r="F59" s="2904"/>
      <c r="G59" s="209"/>
      <c r="H59" s="210"/>
      <c r="I59" s="211"/>
      <c r="J59" s="104"/>
      <c r="K59" s="212"/>
      <c r="L59" s="209"/>
      <c r="M59" s="213"/>
      <c r="N59" s="213"/>
      <c r="O59" s="214"/>
      <c r="P59" s="209"/>
      <c r="Q59" s="213"/>
      <c r="R59" s="213"/>
      <c r="S59" s="215"/>
      <c r="T59" s="216">
        <v>402500</v>
      </c>
      <c r="U59" s="217"/>
    </row>
    <row r="60" spans="1:21" s="173" customFormat="1" ht="72" customHeight="1">
      <c r="A60" s="2939"/>
      <c r="B60" s="207"/>
      <c r="C60" s="208"/>
      <c r="D60" s="166" t="s">
        <v>157</v>
      </c>
      <c r="E60" s="192" t="s">
        <v>148</v>
      </c>
      <c r="F60" s="2904"/>
      <c r="G60" s="201"/>
      <c r="H60" s="120"/>
      <c r="I60" s="218"/>
      <c r="J60" s="82"/>
      <c r="K60" s="202"/>
      <c r="L60" s="203"/>
      <c r="M60" s="201"/>
      <c r="N60" s="201"/>
      <c r="O60" s="202"/>
      <c r="P60" s="201"/>
      <c r="Q60" s="201"/>
      <c r="R60" s="201"/>
      <c r="S60" s="215"/>
      <c r="T60" s="216"/>
      <c r="U60" s="217"/>
    </row>
    <row r="61" spans="1:21" s="173" customFormat="1" ht="48.75" customHeight="1">
      <c r="A61" s="2939"/>
      <c r="B61" s="207"/>
      <c r="C61" s="208"/>
      <c r="D61" s="174" t="s">
        <v>149</v>
      </c>
      <c r="E61" s="187" t="s">
        <v>158</v>
      </c>
      <c r="F61" s="2904"/>
      <c r="G61" s="201"/>
      <c r="H61" s="120"/>
      <c r="I61" s="218"/>
      <c r="J61" s="82"/>
      <c r="K61" s="202"/>
      <c r="L61" s="203"/>
      <c r="M61" s="201"/>
      <c r="N61" s="201"/>
      <c r="O61" s="202"/>
      <c r="P61" s="201"/>
      <c r="Q61" s="201"/>
      <c r="R61" s="202"/>
      <c r="S61" s="219"/>
      <c r="T61" s="216"/>
      <c r="U61" s="220"/>
    </row>
    <row r="62" spans="1:21" s="173" customFormat="1" ht="72" customHeight="1">
      <c r="A62" s="2938" t="s">
        <v>159</v>
      </c>
      <c r="B62" s="2941" t="s">
        <v>160</v>
      </c>
      <c r="C62" s="2944">
        <v>0.2</v>
      </c>
      <c r="D62" s="174" t="s">
        <v>161</v>
      </c>
      <c r="E62" s="187" t="s">
        <v>162</v>
      </c>
      <c r="F62" s="2947" t="s">
        <v>163</v>
      </c>
      <c r="G62" s="201"/>
      <c r="H62" s="202"/>
      <c r="I62" s="203"/>
      <c r="J62" s="201"/>
      <c r="K62" s="116"/>
      <c r="L62" s="221"/>
      <c r="M62" s="82"/>
      <c r="N62" s="201"/>
      <c r="O62" s="202"/>
      <c r="P62" s="201"/>
      <c r="Q62" s="222"/>
      <c r="R62" s="201"/>
      <c r="S62" s="2931"/>
      <c r="T62" s="2934">
        <v>4000000</v>
      </c>
      <c r="U62" s="2895"/>
    </row>
    <row r="63" spans="1:21" s="173" customFormat="1" ht="72" customHeight="1">
      <c r="A63" s="2939"/>
      <c r="B63" s="2942"/>
      <c r="C63" s="2945"/>
      <c r="D63" s="179" t="s">
        <v>164</v>
      </c>
      <c r="E63" s="200" t="s">
        <v>165</v>
      </c>
      <c r="F63" s="2948"/>
      <c r="G63" s="223"/>
      <c r="H63" s="209"/>
      <c r="I63" s="224"/>
      <c r="J63" s="209"/>
      <c r="K63" s="225"/>
      <c r="L63" s="182"/>
      <c r="M63" s="226"/>
      <c r="N63" s="94"/>
      <c r="O63" s="227"/>
      <c r="P63" s="213"/>
      <c r="Q63" s="214"/>
      <c r="R63" s="213"/>
      <c r="S63" s="2932"/>
      <c r="T63" s="2935"/>
      <c r="U63" s="2896"/>
    </row>
    <row r="64" spans="1:21" s="173" customFormat="1" ht="72" customHeight="1">
      <c r="A64" s="2940"/>
      <c r="B64" s="2943"/>
      <c r="C64" s="2946"/>
      <c r="D64" s="174" t="s">
        <v>166</v>
      </c>
      <c r="E64" s="187" t="s">
        <v>167</v>
      </c>
      <c r="F64" s="2949"/>
      <c r="G64" s="223"/>
      <c r="H64" s="209"/>
      <c r="I64" s="224"/>
      <c r="J64" s="209"/>
      <c r="K64" s="228"/>
      <c r="L64" s="201"/>
      <c r="M64" s="229"/>
      <c r="N64" s="82"/>
      <c r="O64" s="202"/>
      <c r="P64" s="201"/>
      <c r="Q64" s="203"/>
      <c r="R64" s="201"/>
      <c r="S64" s="2933"/>
      <c r="T64" s="2936"/>
      <c r="U64" s="2897"/>
    </row>
    <row r="65" spans="1:21" ht="48.75" customHeight="1">
      <c r="A65" s="2658" t="s">
        <v>168</v>
      </c>
      <c r="B65" s="2659"/>
      <c r="C65" s="2659"/>
      <c r="D65" s="2659"/>
      <c r="E65" s="2659"/>
      <c r="F65" s="2659"/>
      <c r="G65" s="2659"/>
      <c r="H65" s="2659"/>
      <c r="I65" s="2659"/>
      <c r="J65" s="2659"/>
      <c r="K65" s="2659"/>
      <c r="L65" s="2659"/>
      <c r="M65" s="2659"/>
      <c r="N65" s="2659"/>
      <c r="O65" s="2659"/>
      <c r="P65" s="2659"/>
      <c r="Q65" s="2659"/>
      <c r="R65" s="2659"/>
      <c r="S65" s="2659"/>
      <c r="T65" s="2659"/>
      <c r="U65" s="2661"/>
    </row>
    <row r="66" spans="1:21" ht="21.95" customHeight="1">
      <c r="A66" s="230">
        <v>1</v>
      </c>
      <c r="B66" s="70">
        <v>2</v>
      </c>
      <c r="C66" s="71">
        <v>3</v>
      </c>
      <c r="D66" s="70">
        <v>2</v>
      </c>
      <c r="E66" s="231">
        <v>3</v>
      </c>
      <c r="F66" s="232">
        <v>4</v>
      </c>
      <c r="G66" s="2937">
        <v>5</v>
      </c>
      <c r="H66" s="1895"/>
      <c r="I66" s="1895"/>
      <c r="J66" s="1895"/>
      <c r="K66" s="1895"/>
      <c r="L66" s="1895"/>
      <c r="M66" s="1895"/>
      <c r="N66" s="1895"/>
      <c r="O66" s="1895"/>
      <c r="P66" s="1895"/>
      <c r="Q66" s="1895"/>
      <c r="R66" s="1895"/>
      <c r="S66" s="2937">
        <v>6</v>
      </c>
      <c r="T66" s="1895"/>
      <c r="U66" s="1897"/>
    </row>
    <row r="67" spans="1:21" ht="21.95" customHeight="1">
      <c r="A67" s="1984" t="s">
        <v>2</v>
      </c>
      <c r="B67" s="1837" t="s">
        <v>66</v>
      </c>
      <c r="C67" s="1837" t="s">
        <v>67</v>
      </c>
      <c r="D67" s="1837" t="s">
        <v>3</v>
      </c>
      <c r="E67" s="1837" t="s">
        <v>169</v>
      </c>
      <c r="F67" s="1840" t="s">
        <v>170</v>
      </c>
      <c r="G67" s="1840" t="s">
        <v>7</v>
      </c>
      <c r="H67" s="1840"/>
      <c r="I67" s="1840"/>
      <c r="J67" s="1840"/>
      <c r="K67" s="1840"/>
      <c r="L67" s="1840"/>
      <c r="M67" s="1840"/>
      <c r="N67" s="1840"/>
      <c r="O67" s="1840"/>
      <c r="P67" s="1840"/>
      <c r="Q67" s="1840"/>
      <c r="R67" s="1840"/>
      <c r="S67" s="2862" t="s">
        <v>8</v>
      </c>
      <c r="T67" s="2862"/>
      <c r="U67" s="2950"/>
    </row>
    <row r="68" spans="1:21" ht="21.95" customHeight="1">
      <c r="A68" s="1984"/>
      <c r="B68" s="1837"/>
      <c r="C68" s="1837"/>
      <c r="D68" s="1837"/>
      <c r="E68" s="1837"/>
      <c r="F68" s="1837"/>
      <c r="G68" s="1836" t="s">
        <v>9</v>
      </c>
      <c r="H68" s="1836"/>
      <c r="I68" s="1836"/>
      <c r="J68" s="1836" t="s">
        <v>10</v>
      </c>
      <c r="K68" s="1836"/>
      <c r="L68" s="1836"/>
      <c r="M68" s="1836" t="s">
        <v>11</v>
      </c>
      <c r="N68" s="1836"/>
      <c r="O68" s="1836"/>
      <c r="P68" s="1836" t="s">
        <v>71</v>
      </c>
      <c r="Q68" s="1836"/>
      <c r="R68" s="2951"/>
      <c r="S68" s="1904" t="s">
        <v>12</v>
      </c>
      <c r="T68" s="1887" t="s">
        <v>13</v>
      </c>
      <c r="U68" s="1971"/>
    </row>
    <row r="69" spans="1:21" ht="21.95" customHeight="1">
      <c r="A69" s="2329"/>
      <c r="B69" s="1838"/>
      <c r="C69" s="1838"/>
      <c r="D69" s="1838"/>
      <c r="E69" s="1838"/>
      <c r="F69" s="1838"/>
      <c r="G69" s="72">
        <v>1</v>
      </c>
      <c r="H69" s="72">
        <v>2</v>
      </c>
      <c r="I69" s="72">
        <v>3</v>
      </c>
      <c r="J69" s="72">
        <v>4</v>
      </c>
      <c r="K69" s="72">
        <v>5</v>
      </c>
      <c r="L69" s="72">
        <v>6</v>
      </c>
      <c r="M69" s="72">
        <v>7</v>
      </c>
      <c r="N69" s="72">
        <v>8</v>
      </c>
      <c r="O69" s="73">
        <v>9</v>
      </c>
      <c r="P69" s="74">
        <v>10</v>
      </c>
      <c r="Q69" s="73">
        <v>11</v>
      </c>
      <c r="R69" s="75">
        <v>12</v>
      </c>
      <c r="S69" s="1871"/>
      <c r="T69" s="236" t="s">
        <v>14</v>
      </c>
      <c r="U69" s="237" t="s">
        <v>15</v>
      </c>
    </row>
    <row r="70" spans="1:21" ht="72" customHeight="1">
      <c r="A70" s="2961" t="s">
        <v>171</v>
      </c>
      <c r="B70" s="2964" t="s">
        <v>172</v>
      </c>
      <c r="C70" s="2967">
        <v>1</v>
      </c>
      <c r="D70" s="238" t="s">
        <v>173</v>
      </c>
      <c r="E70" s="2865" t="s">
        <v>174</v>
      </c>
      <c r="F70" s="2971" t="s">
        <v>175</v>
      </c>
      <c r="G70" s="239"/>
      <c r="H70" s="82"/>
      <c r="I70" s="82"/>
      <c r="J70" s="115"/>
      <c r="K70" s="82"/>
      <c r="L70" s="115"/>
      <c r="M70" s="240"/>
      <c r="N70" s="240"/>
      <c r="O70" s="241"/>
      <c r="P70" s="241"/>
      <c r="Q70" s="241"/>
      <c r="R70" s="242"/>
      <c r="S70" s="2974" t="s">
        <v>176</v>
      </c>
      <c r="T70" s="2952"/>
      <c r="U70" s="2854"/>
    </row>
    <row r="71" spans="1:21" ht="72" customHeight="1">
      <c r="A71" s="2962"/>
      <c r="B71" s="2965"/>
      <c r="C71" s="2968"/>
      <c r="D71" s="238" t="s">
        <v>177</v>
      </c>
      <c r="E71" s="2866"/>
      <c r="F71" s="2972"/>
      <c r="G71" s="243"/>
      <c r="H71" s="243"/>
      <c r="I71" s="244"/>
      <c r="J71" s="245"/>
      <c r="K71" s="240"/>
      <c r="L71" s="241"/>
      <c r="M71" s="116"/>
      <c r="N71" s="120"/>
      <c r="O71" s="171"/>
      <c r="P71" s="246"/>
      <c r="Q71" s="247"/>
      <c r="R71" s="248"/>
      <c r="S71" s="2975"/>
      <c r="T71" s="2852"/>
      <c r="U71" s="2855"/>
    </row>
    <row r="72" spans="1:21" ht="86.25" customHeight="1">
      <c r="A72" s="2963"/>
      <c r="B72" s="2966"/>
      <c r="C72" s="2969"/>
      <c r="D72" s="146" t="s">
        <v>178</v>
      </c>
      <c r="E72" s="2970"/>
      <c r="F72" s="2973"/>
      <c r="G72" s="249"/>
      <c r="H72" s="250"/>
      <c r="I72" s="251"/>
      <c r="J72" s="252"/>
      <c r="K72" s="253"/>
      <c r="L72" s="254"/>
      <c r="M72" s="244"/>
      <c r="N72" s="255"/>
      <c r="O72" s="256"/>
      <c r="P72" s="240"/>
      <c r="Q72" s="241"/>
      <c r="R72" s="241"/>
      <c r="S72" s="2976"/>
      <c r="T72" s="2953"/>
      <c r="U72" s="2954"/>
    </row>
    <row r="73" spans="1:21" ht="21.95" customHeight="1">
      <c r="A73" s="1888" t="s">
        <v>1</v>
      </c>
      <c r="B73" s="1889"/>
      <c r="C73" s="1889"/>
      <c r="D73" s="1889"/>
      <c r="E73" s="1889"/>
      <c r="F73" s="1889"/>
      <c r="G73" s="1889"/>
      <c r="H73" s="1889"/>
      <c r="I73" s="1889"/>
      <c r="J73" s="1889"/>
      <c r="K73" s="1889"/>
      <c r="L73" s="1889"/>
      <c r="M73" s="1889"/>
      <c r="N73" s="1889"/>
      <c r="O73" s="1889"/>
      <c r="P73" s="1889"/>
      <c r="Q73" s="1889"/>
      <c r="R73" s="1889"/>
      <c r="S73" s="2955"/>
      <c r="T73" s="2956"/>
      <c r="U73" s="257"/>
    </row>
    <row r="74" spans="1:21" ht="21.95" customHeight="1">
      <c r="A74" s="230">
        <v>1</v>
      </c>
      <c r="B74" s="70">
        <v>2</v>
      </c>
      <c r="C74" s="71">
        <v>3</v>
      </c>
      <c r="D74" s="70">
        <v>2</v>
      </c>
      <c r="E74" s="231">
        <v>3</v>
      </c>
      <c r="F74" s="232">
        <v>4</v>
      </c>
      <c r="G74" s="2957">
        <v>5</v>
      </c>
      <c r="H74" s="2957"/>
      <c r="I74" s="2957"/>
      <c r="J74" s="2957"/>
      <c r="K74" s="2957"/>
      <c r="L74" s="2957"/>
      <c r="M74" s="2957"/>
      <c r="N74" s="2957"/>
      <c r="O74" s="2957"/>
      <c r="P74" s="2957"/>
      <c r="Q74" s="2957"/>
      <c r="R74" s="2957"/>
      <c r="S74" s="2958">
        <v>6</v>
      </c>
      <c r="T74" s="2959"/>
      <c r="U74" s="2960"/>
    </row>
    <row r="75" spans="1:21" ht="21.95" customHeight="1">
      <c r="A75" s="1984" t="s">
        <v>2</v>
      </c>
      <c r="B75" s="1837" t="s">
        <v>66</v>
      </c>
      <c r="C75" s="1837" t="s">
        <v>67</v>
      </c>
      <c r="D75" s="1837" t="s">
        <v>3</v>
      </c>
      <c r="E75" s="1978" t="s">
        <v>169</v>
      </c>
      <c r="F75" s="1980" t="s">
        <v>170</v>
      </c>
      <c r="G75" s="2031" t="s">
        <v>7</v>
      </c>
      <c r="H75" s="1837"/>
      <c r="I75" s="1837"/>
      <c r="J75" s="1837"/>
      <c r="K75" s="1837"/>
      <c r="L75" s="1837"/>
      <c r="M75" s="1837"/>
      <c r="N75" s="1837"/>
      <c r="O75" s="1837"/>
      <c r="P75" s="1837"/>
      <c r="Q75" s="1837"/>
      <c r="R75" s="1978"/>
      <c r="S75" s="2978" t="s">
        <v>8</v>
      </c>
      <c r="T75" s="2979"/>
      <c r="U75" s="2980"/>
    </row>
    <row r="76" spans="1:21" ht="21.95" customHeight="1">
      <c r="A76" s="1984"/>
      <c r="B76" s="1837"/>
      <c r="C76" s="1837"/>
      <c r="D76" s="1837"/>
      <c r="E76" s="1978"/>
      <c r="F76" s="1981"/>
      <c r="G76" s="1869" t="s">
        <v>9</v>
      </c>
      <c r="H76" s="1836"/>
      <c r="I76" s="1836"/>
      <c r="J76" s="1836" t="s">
        <v>10</v>
      </c>
      <c r="K76" s="1836"/>
      <c r="L76" s="1836"/>
      <c r="M76" s="1836" t="s">
        <v>11</v>
      </c>
      <c r="N76" s="1836"/>
      <c r="O76" s="1836"/>
      <c r="P76" s="1836" t="s">
        <v>71</v>
      </c>
      <c r="Q76" s="1836"/>
      <c r="R76" s="1836"/>
      <c r="S76" s="2862" t="s">
        <v>12</v>
      </c>
      <c r="T76" s="2864" t="s">
        <v>13</v>
      </c>
      <c r="U76" s="2981"/>
    </row>
    <row r="77" spans="1:21" ht="21.95" customHeight="1">
      <c r="A77" s="1985"/>
      <c r="B77" s="1837"/>
      <c r="C77" s="1837"/>
      <c r="D77" s="1838"/>
      <c r="E77" s="2216"/>
      <c r="F77" s="2977"/>
      <c r="G77" s="261">
        <v>1</v>
      </c>
      <c r="H77" s="30">
        <v>2</v>
      </c>
      <c r="I77" s="30">
        <v>3</v>
      </c>
      <c r="J77" s="72">
        <v>4</v>
      </c>
      <c r="K77" s="72">
        <v>5</v>
      </c>
      <c r="L77" s="73">
        <v>6</v>
      </c>
      <c r="M77" s="74">
        <v>7</v>
      </c>
      <c r="N77" s="73">
        <v>8</v>
      </c>
      <c r="O77" s="74">
        <v>9</v>
      </c>
      <c r="P77" s="72">
        <v>10</v>
      </c>
      <c r="Q77" s="72">
        <v>11</v>
      </c>
      <c r="R77" s="72">
        <v>12</v>
      </c>
      <c r="S77" s="1900"/>
      <c r="T77" s="236" t="s">
        <v>14</v>
      </c>
      <c r="U77" s="263" t="s">
        <v>15</v>
      </c>
    </row>
    <row r="78" spans="1:21" ht="72" customHeight="1">
      <c r="A78" s="2994" t="s">
        <v>179</v>
      </c>
      <c r="B78" s="2868" t="s">
        <v>180</v>
      </c>
      <c r="C78" s="2997">
        <v>1</v>
      </c>
      <c r="D78" s="264" t="s">
        <v>181</v>
      </c>
      <c r="E78" s="265" t="s">
        <v>182</v>
      </c>
      <c r="F78" s="2887" t="s">
        <v>183</v>
      </c>
      <c r="G78" s="178"/>
      <c r="H78" s="176"/>
      <c r="I78" s="177"/>
      <c r="J78" s="104"/>
      <c r="K78" s="128"/>
      <c r="L78" s="135"/>
      <c r="M78" s="128"/>
      <c r="N78" s="135"/>
      <c r="O78" s="133"/>
      <c r="P78" s="128"/>
      <c r="Q78" s="133"/>
      <c r="R78" s="128"/>
      <c r="S78" s="2999" t="s">
        <v>184</v>
      </c>
      <c r="T78" s="3002">
        <v>205000</v>
      </c>
      <c r="U78" s="2878"/>
    </row>
    <row r="79" spans="1:21" ht="72" customHeight="1">
      <c r="A79" s="2995"/>
      <c r="B79" s="2868"/>
      <c r="C79" s="2968"/>
      <c r="D79" s="152" t="s">
        <v>185</v>
      </c>
      <c r="E79" s="103" t="s">
        <v>186</v>
      </c>
      <c r="F79" s="2888"/>
      <c r="G79" s="178"/>
      <c r="H79" s="176"/>
      <c r="I79" s="177"/>
      <c r="J79" s="82"/>
      <c r="K79" s="106"/>
      <c r="L79" s="109"/>
      <c r="M79" s="106"/>
      <c r="N79" s="109"/>
      <c r="O79" s="140"/>
      <c r="P79" s="106"/>
      <c r="Q79" s="140"/>
      <c r="R79" s="106"/>
      <c r="S79" s="3000"/>
      <c r="T79" s="3003"/>
      <c r="U79" s="2878"/>
    </row>
    <row r="80" spans="1:21" ht="72" customHeight="1">
      <c r="A80" s="2995"/>
      <c r="B80" s="266"/>
      <c r="C80" s="267"/>
      <c r="D80" s="152" t="s">
        <v>187</v>
      </c>
      <c r="E80" s="103" t="s">
        <v>188</v>
      </c>
      <c r="F80" s="2888"/>
      <c r="G80" s="157"/>
      <c r="H80" s="157"/>
      <c r="I80" s="268"/>
      <c r="J80" s="94"/>
      <c r="K80" s="148"/>
      <c r="L80" s="130"/>
      <c r="M80" s="148"/>
      <c r="N80" s="130"/>
      <c r="O80" s="127"/>
      <c r="P80" s="148"/>
      <c r="Q80" s="127"/>
      <c r="R80" s="148"/>
      <c r="S80" s="3000"/>
      <c r="T80" s="3003"/>
      <c r="U80" s="2878"/>
    </row>
    <row r="81" spans="1:37" ht="72" customHeight="1">
      <c r="A81" s="2996"/>
      <c r="B81" s="269"/>
      <c r="C81" s="270"/>
      <c r="D81" s="152" t="s">
        <v>189</v>
      </c>
      <c r="E81" s="271" t="s">
        <v>190</v>
      </c>
      <c r="F81" s="2998"/>
      <c r="G81" s="82"/>
      <c r="H81" s="82"/>
      <c r="I81" s="82"/>
      <c r="J81" s="82"/>
      <c r="K81" s="106"/>
      <c r="L81" s="109"/>
      <c r="M81" s="106"/>
      <c r="N81" s="109"/>
      <c r="O81" s="140"/>
      <c r="P81" s="106"/>
      <c r="Q81" s="140"/>
      <c r="R81" s="106"/>
      <c r="S81" s="3001"/>
      <c r="T81" s="3004"/>
      <c r="U81" s="2879"/>
    </row>
    <row r="82" spans="1:37" ht="97.5">
      <c r="A82" s="2982" t="s">
        <v>191</v>
      </c>
      <c r="B82" s="272"/>
      <c r="C82" s="273"/>
      <c r="D82" s="152" t="s">
        <v>192</v>
      </c>
      <c r="E82" s="274" t="s">
        <v>193</v>
      </c>
      <c r="F82" s="2984" t="s">
        <v>194</v>
      </c>
      <c r="G82" s="82"/>
      <c r="H82" s="82"/>
      <c r="I82" s="82"/>
      <c r="J82" s="82"/>
      <c r="K82" s="128"/>
      <c r="L82" s="135"/>
      <c r="M82" s="128"/>
      <c r="N82" s="133"/>
      <c r="O82" s="128"/>
      <c r="P82" s="135"/>
      <c r="Q82" s="128"/>
      <c r="R82" s="135"/>
      <c r="S82" s="2987" t="s">
        <v>195</v>
      </c>
      <c r="T82" s="275"/>
      <c r="U82" s="276"/>
    </row>
    <row r="83" spans="1:37" ht="97.5">
      <c r="A83" s="2982"/>
      <c r="B83" s="277"/>
      <c r="C83" s="278"/>
      <c r="D83" s="113" t="s">
        <v>196</v>
      </c>
      <c r="E83" s="264" t="s">
        <v>197</v>
      </c>
      <c r="F83" s="2985"/>
      <c r="G83" s="268"/>
      <c r="H83" s="268"/>
      <c r="I83" s="279"/>
      <c r="J83" s="279"/>
      <c r="K83" s="280"/>
      <c r="L83" s="279"/>
      <c r="M83" s="280"/>
      <c r="N83" s="281"/>
      <c r="O83" s="280"/>
      <c r="P83" s="280"/>
      <c r="Q83" s="279"/>
      <c r="R83" s="280"/>
      <c r="S83" s="2988"/>
      <c r="T83" s="2990"/>
      <c r="U83" s="2992"/>
    </row>
    <row r="84" spans="1:37" ht="97.5">
      <c r="A84" s="2982"/>
      <c r="B84" s="277"/>
      <c r="C84" s="278"/>
      <c r="D84" s="102" t="s">
        <v>198</v>
      </c>
      <c r="E84" s="152" t="s">
        <v>199</v>
      </c>
      <c r="F84" s="2985"/>
      <c r="G84" s="280"/>
      <c r="H84" s="280"/>
      <c r="I84" s="116"/>
      <c r="J84" s="82"/>
      <c r="K84" s="82"/>
      <c r="L84" s="82"/>
      <c r="M84" s="82"/>
      <c r="N84" s="82"/>
      <c r="O84" s="82"/>
      <c r="P84" s="82"/>
      <c r="Q84" s="82"/>
      <c r="R84" s="280"/>
      <c r="S84" s="2988"/>
      <c r="T84" s="2991"/>
      <c r="U84" s="2993"/>
      <c r="V84" s="282"/>
      <c r="W84" s="282"/>
      <c r="X84" s="282"/>
      <c r="Y84" s="282"/>
      <c r="Z84" s="282"/>
      <c r="AA84" s="282"/>
      <c r="AB84" s="282"/>
      <c r="AC84" s="282"/>
      <c r="AD84" s="282"/>
      <c r="AE84" s="282"/>
      <c r="AF84" s="282"/>
      <c r="AG84" s="282"/>
      <c r="AH84" s="282"/>
      <c r="AI84" s="282"/>
      <c r="AJ84" s="282"/>
      <c r="AK84" s="282"/>
    </row>
    <row r="85" spans="1:37" ht="72" customHeight="1">
      <c r="A85" s="2983"/>
      <c r="B85" s="283"/>
      <c r="C85" s="284"/>
      <c r="D85" s="102" t="s">
        <v>200</v>
      </c>
      <c r="E85" s="152" t="s">
        <v>201</v>
      </c>
      <c r="F85" s="2986"/>
      <c r="G85" s="285"/>
      <c r="H85" s="279"/>
      <c r="I85" s="82"/>
      <c r="J85" s="82"/>
      <c r="K85" s="82"/>
      <c r="L85" s="82"/>
      <c r="M85" s="82"/>
      <c r="N85" s="82"/>
      <c r="O85" s="82"/>
      <c r="P85" s="82"/>
      <c r="Q85" s="82"/>
      <c r="R85" s="285"/>
      <c r="S85" s="2989"/>
      <c r="T85" s="286"/>
      <c r="U85" s="287"/>
      <c r="V85" s="282"/>
      <c r="W85" s="282"/>
      <c r="X85" s="282"/>
      <c r="Y85" s="282"/>
      <c r="Z85" s="282"/>
      <c r="AA85" s="282"/>
      <c r="AB85" s="282"/>
      <c r="AC85" s="282"/>
      <c r="AD85" s="282"/>
      <c r="AE85" s="282"/>
      <c r="AF85" s="282"/>
      <c r="AG85" s="282"/>
      <c r="AH85" s="282"/>
      <c r="AI85" s="282"/>
      <c r="AJ85" s="282"/>
      <c r="AK85" s="282"/>
    </row>
    <row r="86" spans="1:37" ht="72" customHeight="1">
      <c r="A86" s="2842" t="s">
        <v>202</v>
      </c>
      <c r="B86" s="288"/>
      <c r="C86" s="289"/>
      <c r="D86" s="102" t="s">
        <v>203</v>
      </c>
      <c r="E86" s="152" t="s">
        <v>204</v>
      </c>
      <c r="F86" s="3012" t="s">
        <v>194</v>
      </c>
      <c r="G86" s="82"/>
      <c r="H86" s="82"/>
      <c r="I86" s="280"/>
      <c r="J86" s="281"/>
      <c r="K86" s="280"/>
      <c r="L86" s="281"/>
      <c r="M86" s="280"/>
      <c r="N86" s="281"/>
      <c r="O86" s="280"/>
      <c r="P86" s="290"/>
      <c r="Q86" s="280"/>
      <c r="R86" s="280"/>
      <c r="S86" s="3014" t="s">
        <v>195</v>
      </c>
      <c r="T86" s="2990"/>
      <c r="U86" s="2952"/>
    </row>
    <row r="87" spans="1:37" ht="72" customHeight="1">
      <c r="A87" s="2844"/>
      <c r="B87" s="291"/>
      <c r="C87" s="292"/>
      <c r="D87" s="151" t="s">
        <v>205</v>
      </c>
      <c r="E87" s="264" t="s">
        <v>199</v>
      </c>
      <c r="F87" s="3013"/>
      <c r="G87" s="293"/>
      <c r="H87" s="280"/>
      <c r="I87" s="90"/>
      <c r="J87" s="90"/>
      <c r="K87" s="90"/>
      <c r="L87" s="90"/>
      <c r="M87" s="90"/>
      <c r="N87" s="90"/>
      <c r="O87" s="90"/>
      <c r="P87" s="90"/>
      <c r="Q87" s="90"/>
      <c r="R87" s="285"/>
      <c r="S87" s="3015"/>
      <c r="T87" s="2991"/>
      <c r="U87" s="2953"/>
    </row>
    <row r="88" spans="1:37" ht="96.75" customHeight="1">
      <c r="A88" s="3016" t="s">
        <v>206</v>
      </c>
      <c r="B88" s="294"/>
      <c r="C88" s="295"/>
      <c r="D88" s="102" t="s">
        <v>207</v>
      </c>
      <c r="E88" s="152"/>
      <c r="F88" s="2915" t="s">
        <v>208</v>
      </c>
      <c r="G88" s="293"/>
      <c r="H88" s="296"/>
      <c r="I88" s="90"/>
      <c r="J88" s="90"/>
      <c r="K88" s="90"/>
      <c r="L88" s="90"/>
      <c r="M88" s="90"/>
      <c r="N88" s="90"/>
      <c r="O88" s="90"/>
      <c r="P88" s="90"/>
      <c r="Q88" s="90"/>
      <c r="R88" s="155"/>
      <c r="S88" s="297"/>
      <c r="T88" s="298"/>
      <c r="U88" s="299"/>
    </row>
    <row r="89" spans="1:37" ht="72" customHeight="1">
      <c r="A89" s="2982"/>
      <c r="B89" s="277"/>
      <c r="C89" s="278"/>
      <c r="D89" s="113" t="s">
        <v>209</v>
      </c>
      <c r="E89" s="300"/>
      <c r="F89" s="2889"/>
      <c r="G89" s="280"/>
      <c r="H89" s="280"/>
      <c r="I89" s="90"/>
      <c r="J89" s="90"/>
      <c r="K89" s="90"/>
      <c r="L89" s="90"/>
      <c r="M89" s="90"/>
      <c r="N89" s="90"/>
      <c r="O89" s="90"/>
      <c r="P89" s="90"/>
      <c r="Q89" s="90"/>
      <c r="R89" s="293"/>
      <c r="S89" s="301"/>
      <c r="T89" s="302"/>
      <c r="U89" s="303"/>
    </row>
    <row r="90" spans="1:37" ht="96" customHeight="1">
      <c r="A90" s="2982"/>
      <c r="B90" s="277"/>
      <c r="C90" s="278"/>
      <c r="D90" s="102" t="s">
        <v>210</v>
      </c>
      <c r="E90" s="152" t="s">
        <v>211</v>
      </c>
      <c r="F90" s="2889"/>
      <c r="G90" s="280"/>
      <c r="H90" s="90"/>
      <c r="I90" s="90"/>
      <c r="J90" s="90"/>
      <c r="K90" s="90"/>
      <c r="L90" s="90"/>
      <c r="M90" s="90"/>
      <c r="N90" s="90"/>
      <c r="O90" s="90"/>
      <c r="P90" s="90"/>
      <c r="Q90" s="90"/>
      <c r="R90" s="280"/>
      <c r="S90" s="304"/>
      <c r="T90" s="299"/>
      <c r="U90" s="305"/>
    </row>
    <row r="91" spans="1:37" ht="54.75" customHeight="1">
      <c r="A91" s="2983"/>
      <c r="B91" s="283"/>
      <c r="C91" s="284"/>
      <c r="D91" s="102" t="s">
        <v>200</v>
      </c>
      <c r="E91" s="152" t="s">
        <v>201</v>
      </c>
      <c r="F91" s="2916"/>
      <c r="G91" s="280"/>
      <c r="H91" s="90"/>
      <c r="I91" s="90"/>
      <c r="J91" s="90"/>
      <c r="K91" s="90"/>
      <c r="L91" s="90"/>
      <c r="M91" s="90"/>
      <c r="N91" s="90"/>
      <c r="O91" s="90"/>
      <c r="P91" s="90"/>
      <c r="Q91" s="90"/>
      <c r="R91" s="280"/>
      <c r="S91" s="304"/>
      <c r="T91" s="299"/>
      <c r="U91" s="302"/>
    </row>
    <row r="92" spans="1:37" ht="62.25" customHeight="1">
      <c r="A92" s="3005" t="s">
        <v>212</v>
      </c>
      <c r="B92" s="306"/>
      <c r="C92" s="307"/>
      <c r="D92" s="308" t="s">
        <v>213</v>
      </c>
      <c r="E92" s="309" t="s">
        <v>214</v>
      </c>
      <c r="F92" s="2915" t="s">
        <v>215</v>
      </c>
      <c r="G92" s="310"/>
      <c r="H92" s="90"/>
      <c r="I92" s="90"/>
      <c r="J92" s="90"/>
      <c r="K92" s="90"/>
      <c r="L92" s="90"/>
      <c r="M92" s="90"/>
      <c r="N92" s="90"/>
      <c r="O92" s="90"/>
      <c r="P92" s="90"/>
      <c r="Q92" s="90"/>
      <c r="R92" s="311"/>
      <c r="S92" s="3006" t="s">
        <v>216</v>
      </c>
      <c r="T92" s="312"/>
      <c r="U92" s="313"/>
    </row>
    <row r="93" spans="1:37" ht="42.75" customHeight="1">
      <c r="A93" s="3005"/>
      <c r="B93" s="314"/>
      <c r="C93" s="315"/>
      <c r="D93" s="316" t="s">
        <v>217</v>
      </c>
      <c r="E93" s="317" t="s">
        <v>218</v>
      </c>
      <c r="F93" s="2889"/>
      <c r="G93" s="310"/>
      <c r="H93" s="90"/>
      <c r="I93" s="90"/>
      <c r="J93" s="90"/>
      <c r="K93" s="90"/>
      <c r="L93" s="90"/>
      <c r="M93" s="90"/>
      <c r="N93" s="90"/>
      <c r="O93" s="90"/>
      <c r="P93" s="90"/>
      <c r="Q93" s="90"/>
      <c r="R93" s="318"/>
      <c r="S93" s="3007"/>
      <c r="T93" s="319"/>
      <c r="U93" s="313"/>
    </row>
    <row r="94" spans="1:37" ht="64.5" customHeight="1">
      <c r="A94" s="3005"/>
      <c r="B94" s="314"/>
      <c r="C94" s="315"/>
      <c r="D94" s="102" t="s">
        <v>219</v>
      </c>
      <c r="E94" s="320" t="s">
        <v>220</v>
      </c>
      <c r="F94" s="2889"/>
      <c r="G94" s="321"/>
      <c r="H94" s="90"/>
      <c r="I94" s="90"/>
      <c r="J94" s="90"/>
      <c r="K94" s="90"/>
      <c r="L94" s="90"/>
      <c r="M94" s="90"/>
      <c r="N94" s="90"/>
      <c r="O94" s="90"/>
      <c r="P94" s="90"/>
      <c r="Q94" s="90"/>
      <c r="R94" s="322"/>
      <c r="S94" s="3007"/>
      <c r="T94" s="313"/>
      <c r="U94" s="313"/>
    </row>
    <row r="95" spans="1:37" ht="62.25" customHeight="1">
      <c r="A95" s="3005"/>
      <c r="B95" s="314"/>
      <c r="C95" s="315"/>
      <c r="D95" s="102" t="s">
        <v>221</v>
      </c>
      <c r="E95" s="320" t="s">
        <v>222</v>
      </c>
      <c r="F95" s="2889"/>
      <c r="G95" s="323"/>
      <c r="H95" s="90"/>
      <c r="I95" s="90"/>
      <c r="J95" s="90"/>
      <c r="K95" s="90"/>
      <c r="L95" s="90"/>
      <c r="M95" s="90"/>
      <c r="N95" s="90"/>
      <c r="O95" s="90"/>
      <c r="P95" s="90"/>
      <c r="Q95" s="90"/>
      <c r="R95" s="324"/>
      <c r="S95" s="3007"/>
      <c r="T95" s="325"/>
      <c r="U95" s="325"/>
    </row>
    <row r="96" spans="1:37" ht="97.5" customHeight="1">
      <c r="A96" s="3005"/>
      <c r="B96" s="314"/>
      <c r="C96" s="315"/>
      <c r="D96" s="326" t="s">
        <v>223</v>
      </c>
      <c r="E96" s="327" t="s">
        <v>224</v>
      </c>
      <c r="F96" s="2998"/>
      <c r="G96" s="323"/>
      <c r="H96" s="328"/>
      <c r="I96" s="321"/>
      <c r="J96" s="329"/>
      <c r="K96" s="330"/>
      <c r="L96" s="323"/>
      <c r="M96" s="90"/>
      <c r="N96" s="90"/>
      <c r="O96" s="90"/>
      <c r="P96" s="90"/>
      <c r="Q96" s="90"/>
      <c r="R96" s="90"/>
      <c r="S96" s="3008"/>
      <c r="T96" s="325"/>
      <c r="U96" s="325"/>
    </row>
    <row r="97" spans="1:22" ht="20.100000000000001" customHeight="1">
      <c r="A97" s="3009" t="s">
        <v>1</v>
      </c>
      <c r="B97" s="3010"/>
      <c r="C97" s="3010"/>
      <c r="D97" s="3010"/>
      <c r="E97" s="3010"/>
      <c r="F97" s="3010"/>
      <c r="G97" s="3010"/>
      <c r="H97" s="3010"/>
      <c r="I97" s="3010"/>
      <c r="J97" s="3010"/>
      <c r="K97" s="3010"/>
      <c r="L97" s="3010"/>
      <c r="M97" s="3010"/>
      <c r="N97" s="3010"/>
      <c r="O97" s="3010"/>
      <c r="P97" s="3010"/>
      <c r="Q97" s="3010"/>
      <c r="R97" s="3010"/>
      <c r="S97" s="3010"/>
      <c r="T97" s="3010"/>
      <c r="U97" s="3011"/>
    </row>
    <row r="98" spans="1:22" ht="21.95" customHeight="1">
      <c r="A98" s="230">
        <v>1</v>
      </c>
      <c r="B98" s="70">
        <v>2</v>
      </c>
      <c r="C98" s="71">
        <v>3</v>
      </c>
      <c r="D98" s="70">
        <v>2</v>
      </c>
      <c r="E98" s="231">
        <v>3</v>
      </c>
      <c r="F98" s="232">
        <v>4</v>
      </c>
      <c r="G98" s="2937">
        <v>5</v>
      </c>
      <c r="H98" s="1895"/>
      <c r="I98" s="1895"/>
      <c r="J98" s="1895"/>
      <c r="K98" s="1895"/>
      <c r="L98" s="1895"/>
      <c r="M98" s="1895"/>
      <c r="N98" s="1895"/>
      <c r="O98" s="1895"/>
      <c r="P98" s="1895"/>
      <c r="Q98" s="1895"/>
      <c r="R98" s="1895"/>
      <c r="S98" s="2937">
        <v>6</v>
      </c>
      <c r="T98" s="1895"/>
      <c r="U98" s="1897"/>
    </row>
    <row r="99" spans="1:22" ht="20.100000000000001" customHeight="1">
      <c r="A99" s="1984" t="s">
        <v>2</v>
      </c>
      <c r="B99" s="1837" t="s">
        <v>66</v>
      </c>
      <c r="C99" s="1978" t="s">
        <v>67</v>
      </c>
      <c r="D99" s="1984" t="s">
        <v>3</v>
      </c>
      <c r="E99" s="1978" t="s">
        <v>169</v>
      </c>
      <c r="F99" s="1980" t="s">
        <v>170</v>
      </c>
      <c r="G99" s="2031" t="s">
        <v>7</v>
      </c>
      <c r="H99" s="1837"/>
      <c r="I99" s="1837"/>
      <c r="J99" s="1837"/>
      <c r="K99" s="1837"/>
      <c r="L99" s="1837"/>
      <c r="M99" s="1837"/>
      <c r="N99" s="1837"/>
      <c r="O99" s="1837"/>
      <c r="P99" s="1837"/>
      <c r="Q99" s="1837"/>
      <c r="R99" s="1978"/>
      <c r="S99" s="2978" t="s">
        <v>8</v>
      </c>
      <c r="T99" s="2979"/>
      <c r="U99" s="2980"/>
    </row>
    <row r="100" spans="1:22" ht="20.100000000000001" customHeight="1">
      <c r="A100" s="1984"/>
      <c r="B100" s="1837"/>
      <c r="C100" s="1978"/>
      <c r="D100" s="1984"/>
      <c r="E100" s="1978"/>
      <c r="F100" s="1981"/>
      <c r="G100" s="1869" t="s">
        <v>9</v>
      </c>
      <c r="H100" s="1836"/>
      <c r="I100" s="1836"/>
      <c r="J100" s="1836" t="s">
        <v>10</v>
      </c>
      <c r="K100" s="1836"/>
      <c r="L100" s="1836"/>
      <c r="M100" s="1836" t="s">
        <v>11</v>
      </c>
      <c r="N100" s="1836"/>
      <c r="O100" s="1836"/>
      <c r="P100" s="1836" t="s">
        <v>71</v>
      </c>
      <c r="Q100" s="1836"/>
      <c r="R100" s="1836"/>
      <c r="S100" s="2862" t="s">
        <v>12</v>
      </c>
      <c r="T100" s="2864" t="s">
        <v>13</v>
      </c>
      <c r="U100" s="2981"/>
    </row>
    <row r="101" spans="1:22" ht="20.100000000000001" customHeight="1">
      <c r="A101" s="1985"/>
      <c r="B101" s="1837"/>
      <c r="C101" s="1978"/>
      <c r="D101" s="1985"/>
      <c r="E101" s="2216"/>
      <c r="F101" s="2977"/>
      <c r="G101" s="261">
        <v>1</v>
      </c>
      <c r="H101" s="30">
        <v>2</v>
      </c>
      <c r="I101" s="30">
        <v>3</v>
      </c>
      <c r="J101" s="72">
        <v>4</v>
      </c>
      <c r="K101" s="72">
        <v>5</v>
      </c>
      <c r="L101" s="73">
        <v>6</v>
      </c>
      <c r="M101" s="74">
        <v>7</v>
      </c>
      <c r="N101" s="73">
        <v>8</v>
      </c>
      <c r="O101" s="74">
        <v>9</v>
      </c>
      <c r="P101" s="72">
        <v>10</v>
      </c>
      <c r="Q101" s="72">
        <v>11</v>
      </c>
      <c r="R101" s="72">
        <v>12</v>
      </c>
      <c r="S101" s="1900"/>
      <c r="T101" s="236" t="s">
        <v>14</v>
      </c>
      <c r="U101" s="263" t="s">
        <v>15</v>
      </c>
    </row>
    <row r="102" spans="1:22" ht="111" customHeight="1">
      <c r="A102" s="2865" t="s">
        <v>225</v>
      </c>
      <c r="B102" s="2868" t="s">
        <v>226</v>
      </c>
      <c r="C102" s="2968">
        <v>1</v>
      </c>
      <c r="D102" s="152" t="s">
        <v>227</v>
      </c>
      <c r="E102" s="331" t="s">
        <v>228</v>
      </c>
      <c r="F102" s="3029" t="s">
        <v>229</v>
      </c>
      <c r="G102" s="90"/>
      <c r="H102" s="82"/>
      <c r="I102" s="109"/>
      <c r="J102" s="106"/>
      <c r="K102" s="106"/>
      <c r="L102" s="109"/>
      <c r="M102" s="106"/>
      <c r="N102" s="140"/>
      <c r="O102" s="106"/>
      <c r="P102" s="332"/>
      <c r="Q102" s="333"/>
      <c r="R102" s="332"/>
      <c r="S102" s="3030"/>
      <c r="T102" s="3032">
        <v>0</v>
      </c>
      <c r="U102" s="3017">
        <v>0</v>
      </c>
    </row>
    <row r="103" spans="1:22" ht="72" customHeight="1">
      <c r="A103" s="2970"/>
      <c r="B103" s="2868"/>
      <c r="C103" s="2968"/>
      <c r="D103" s="300" t="s">
        <v>230</v>
      </c>
      <c r="E103" s="265" t="s">
        <v>231</v>
      </c>
      <c r="F103" s="3023"/>
      <c r="G103" s="82"/>
      <c r="H103" s="90"/>
      <c r="I103" s="144"/>
      <c r="J103" s="141"/>
      <c r="K103" s="141"/>
      <c r="L103" s="144"/>
      <c r="M103" s="141"/>
      <c r="N103" s="142"/>
      <c r="O103" s="141"/>
      <c r="P103" s="334"/>
      <c r="Q103" s="335"/>
      <c r="R103" s="334"/>
      <c r="S103" s="3031"/>
      <c r="T103" s="3033"/>
      <c r="U103" s="3018"/>
    </row>
    <row r="104" spans="1:22" ht="72" customHeight="1">
      <c r="A104" s="3019" t="s">
        <v>232</v>
      </c>
      <c r="B104" s="336" t="s">
        <v>233</v>
      </c>
      <c r="C104" s="337">
        <v>4</v>
      </c>
      <c r="D104" s="152" t="s">
        <v>234</v>
      </c>
      <c r="E104" s="338" t="s">
        <v>235</v>
      </c>
      <c r="F104" s="3012" t="s">
        <v>229</v>
      </c>
      <c r="G104" s="104"/>
      <c r="H104" s="135"/>
      <c r="I104" s="127"/>
      <c r="J104" s="148"/>
      <c r="K104" s="141"/>
      <c r="L104" s="144"/>
      <c r="M104" s="106"/>
      <c r="N104" s="140"/>
      <c r="O104" s="106"/>
      <c r="P104" s="332"/>
      <c r="Q104" s="333"/>
      <c r="R104" s="332"/>
      <c r="S104" s="3012"/>
      <c r="T104" s="3024">
        <v>65000</v>
      </c>
      <c r="U104" s="3017">
        <v>0</v>
      </c>
    </row>
    <row r="105" spans="1:22" ht="72" customHeight="1">
      <c r="A105" s="3020"/>
      <c r="B105" s="336"/>
      <c r="C105" s="337"/>
      <c r="D105" s="152" t="s">
        <v>236</v>
      </c>
      <c r="E105" s="338" t="s">
        <v>237</v>
      </c>
      <c r="F105" s="3022"/>
      <c r="G105" s="106"/>
      <c r="H105" s="115"/>
      <c r="I105" s="106"/>
      <c r="J105" s="106"/>
      <c r="K105" s="141"/>
      <c r="L105" s="144"/>
      <c r="M105" s="143"/>
      <c r="N105" s="106"/>
      <c r="O105" s="141"/>
      <c r="P105" s="334"/>
      <c r="Q105" s="339"/>
      <c r="R105" s="340"/>
      <c r="S105" s="3022"/>
      <c r="T105" s="3025"/>
      <c r="U105" s="3027"/>
    </row>
    <row r="106" spans="1:22" ht="72" customHeight="1">
      <c r="A106" s="3021"/>
      <c r="B106" s="341"/>
      <c r="C106" s="342"/>
      <c r="D106" s="343" t="s">
        <v>238</v>
      </c>
      <c r="E106" s="344" t="s">
        <v>239</v>
      </c>
      <c r="F106" s="3023"/>
      <c r="G106" s="345"/>
      <c r="H106" s="346"/>
      <c r="I106" s="94"/>
      <c r="J106" s="148"/>
      <c r="K106" s="347"/>
      <c r="L106" s="130"/>
      <c r="M106" s="127"/>
      <c r="N106" s="148"/>
      <c r="O106" s="148"/>
      <c r="P106" s="340"/>
      <c r="Q106" s="348"/>
      <c r="R106" s="349"/>
      <c r="S106" s="3013"/>
      <c r="T106" s="3026"/>
      <c r="U106" s="3028"/>
      <c r="V106" s="350"/>
    </row>
    <row r="107" spans="1:22" ht="72" customHeight="1">
      <c r="A107" s="3034" t="s">
        <v>240</v>
      </c>
      <c r="B107" s="351" t="s">
        <v>233</v>
      </c>
      <c r="C107" s="352">
        <v>4</v>
      </c>
      <c r="D107" s="152" t="s">
        <v>234</v>
      </c>
      <c r="E107" s="338" t="s">
        <v>235</v>
      </c>
      <c r="F107" s="3037" t="s">
        <v>229</v>
      </c>
      <c r="G107" s="106"/>
      <c r="H107" s="140"/>
      <c r="I107" s="106"/>
      <c r="J107" s="109"/>
      <c r="K107" s="106"/>
      <c r="L107" s="109"/>
      <c r="M107" s="140"/>
      <c r="N107" s="106"/>
      <c r="O107" s="109"/>
      <c r="P107" s="116"/>
      <c r="Q107" s="82"/>
      <c r="R107" s="332"/>
      <c r="S107" s="2971"/>
      <c r="T107" s="3024">
        <v>65000</v>
      </c>
      <c r="U107" s="3017">
        <v>0</v>
      </c>
      <c r="V107" s="350"/>
    </row>
    <row r="108" spans="1:22" ht="72" customHeight="1">
      <c r="A108" s="3035"/>
      <c r="B108" s="353"/>
      <c r="C108" s="337"/>
      <c r="D108" s="152" t="s">
        <v>236</v>
      </c>
      <c r="E108" s="338" t="s">
        <v>237</v>
      </c>
      <c r="F108" s="3022"/>
      <c r="G108" s="106"/>
      <c r="H108" s="140"/>
      <c r="I108" s="106"/>
      <c r="J108" s="109"/>
      <c r="K108" s="106"/>
      <c r="L108" s="109"/>
      <c r="M108" s="140"/>
      <c r="N108" s="106"/>
      <c r="O108" s="109"/>
      <c r="P108" s="82"/>
      <c r="Q108" s="116"/>
      <c r="R108" s="332"/>
      <c r="S108" s="2972"/>
      <c r="T108" s="3025"/>
      <c r="U108" s="3027"/>
      <c r="V108" s="350"/>
    </row>
    <row r="109" spans="1:22" ht="72" customHeight="1">
      <c r="A109" s="3036"/>
      <c r="B109" s="354"/>
      <c r="C109" s="342"/>
      <c r="D109" s="343" t="s">
        <v>238</v>
      </c>
      <c r="E109" s="344" t="s">
        <v>239</v>
      </c>
      <c r="F109" s="3023"/>
      <c r="G109" s="345"/>
      <c r="H109" s="346"/>
      <c r="I109" s="141"/>
      <c r="J109" s="144"/>
      <c r="K109" s="355"/>
      <c r="L109" s="144"/>
      <c r="M109" s="142"/>
      <c r="N109" s="141"/>
      <c r="O109" s="144"/>
      <c r="P109" s="116"/>
      <c r="Q109" s="116"/>
      <c r="R109" s="356"/>
      <c r="S109" s="2973"/>
      <c r="T109" s="3026"/>
      <c r="U109" s="3018"/>
      <c r="V109" s="350"/>
    </row>
    <row r="110" spans="1:22" ht="72" customHeight="1">
      <c r="A110" s="3038" t="s">
        <v>241</v>
      </c>
      <c r="B110" s="357" t="s">
        <v>233</v>
      </c>
      <c r="C110" s="358">
        <v>4</v>
      </c>
      <c r="D110" s="343" t="s">
        <v>234</v>
      </c>
      <c r="E110" s="344" t="s">
        <v>235</v>
      </c>
      <c r="F110" s="3012" t="s">
        <v>242</v>
      </c>
      <c r="G110" s="106"/>
      <c r="H110" s="140"/>
      <c r="I110" s="106"/>
      <c r="J110" s="109"/>
      <c r="K110" s="106"/>
      <c r="L110" s="109"/>
      <c r="M110" s="140"/>
      <c r="N110" s="106"/>
      <c r="O110" s="109"/>
      <c r="P110" s="359"/>
      <c r="Q110" s="116"/>
      <c r="R110" s="116"/>
      <c r="S110" s="2971"/>
      <c r="T110" s="3041">
        <v>65000</v>
      </c>
      <c r="U110" s="3043">
        <v>0</v>
      </c>
      <c r="V110" s="350"/>
    </row>
    <row r="111" spans="1:22" ht="72" customHeight="1">
      <c r="A111" s="3039"/>
      <c r="B111" s="353"/>
      <c r="C111" s="337"/>
      <c r="D111" s="300" t="s">
        <v>236</v>
      </c>
      <c r="E111" s="360" t="s">
        <v>237</v>
      </c>
      <c r="F111" s="3022"/>
      <c r="G111" s="106"/>
      <c r="H111" s="142"/>
      <c r="I111" s="106"/>
      <c r="J111" s="106"/>
      <c r="K111" s="144"/>
      <c r="L111" s="144"/>
      <c r="M111" s="142"/>
      <c r="N111" s="141"/>
      <c r="O111" s="144"/>
      <c r="P111" s="356"/>
      <c r="Q111" s="116"/>
      <c r="R111" s="116"/>
      <c r="S111" s="2972"/>
      <c r="T111" s="3025"/>
      <c r="U111" s="3044"/>
      <c r="V111" s="350"/>
    </row>
    <row r="112" spans="1:22" ht="72" customHeight="1">
      <c r="A112" s="3040"/>
      <c r="B112" s="361"/>
      <c r="C112" s="362"/>
      <c r="D112" s="152" t="s">
        <v>238</v>
      </c>
      <c r="E112" s="338" t="s">
        <v>239</v>
      </c>
      <c r="F112" s="3013"/>
      <c r="G112" s="363"/>
      <c r="H112" s="364"/>
      <c r="I112" s="148"/>
      <c r="J112" s="128"/>
      <c r="K112" s="365"/>
      <c r="L112" s="128"/>
      <c r="M112" s="128"/>
      <c r="N112" s="127"/>
      <c r="O112" s="128"/>
      <c r="P112" s="366"/>
      <c r="Q112" s="116"/>
      <c r="R112" s="116"/>
      <c r="S112" s="2973"/>
      <c r="T112" s="3042"/>
      <c r="U112" s="3045"/>
      <c r="V112" s="350"/>
    </row>
    <row r="113" spans="1:25" ht="72" customHeight="1">
      <c r="A113" s="3048" t="s">
        <v>243</v>
      </c>
      <c r="B113" s="2909" t="s">
        <v>244</v>
      </c>
      <c r="C113" s="3052" t="s">
        <v>245</v>
      </c>
      <c r="D113" s="152" t="s">
        <v>246</v>
      </c>
      <c r="E113" s="367" t="s">
        <v>247</v>
      </c>
      <c r="F113" s="3029" t="s">
        <v>248</v>
      </c>
      <c r="G113" s="82"/>
      <c r="H113" s="116"/>
      <c r="I113" s="116"/>
      <c r="J113" s="116"/>
      <c r="K113" s="116"/>
      <c r="L113" s="116"/>
      <c r="M113" s="116"/>
      <c r="N113" s="116"/>
      <c r="O113" s="115"/>
      <c r="P113" s="82"/>
      <c r="Q113" s="116"/>
      <c r="R113" s="116"/>
      <c r="S113" s="3054" t="s">
        <v>249</v>
      </c>
      <c r="T113" s="3032">
        <v>0</v>
      </c>
      <c r="U113" s="3017">
        <v>0</v>
      </c>
    </row>
    <row r="114" spans="1:25" ht="72" customHeight="1">
      <c r="A114" s="3049"/>
      <c r="B114" s="2868"/>
      <c r="C114" s="2968"/>
      <c r="D114" s="152" t="s">
        <v>250</v>
      </c>
      <c r="E114" s="368" t="s">
        <v>251</v>
      </c>
      <c r="F114" s="3053"/>
      <c r="G114" s="82"/>
      <c r="H114" s="116"/>
      <c r="I114" s="116"/>
      <c r="J114" s="116"/>
      <c r="K114" s="116"/>
      <c r="L114" s="116"/>
      <c r="M114" s="116"/>
      <c r="N114" s="116"/>
      <c r="O114" s="115"/>
      <c r="P114" s="82"/>
      <c r="Q114" s="116"/>
      <c r="R114" s="116"/>
      <c r="S114" s="3055"/>
      <c r="T114" s="3051"/>
      <c r="U114" s="3027"/>
    </row>
    <row r="115" spans="1:25" ht="72" customHeight="1">
      <c r="A115" s="3049"/>
      <c r="B115" s="2868" t="s">
        <v>180</v>
      </c>
      <c r="C115" s="2997">
        <v>1</v>
      </c>
      <c r="D115" s="152" t="s">
        <v>252</v>
      </c>
      <c r="E115" s="331" t="s">
        <v>253</v>
      </c>
      <c r="F115" s="3022"/>
      <c r="G115" s="82"/>
      <c r="H115" s="116"/>
      <c r="I115" s="116"/>
      <c r="J115" s="116"/>
      <c r="K115" s="116"/>
      <c r="L115" s="116"/>
      <c r="M115" s="116"/>
      <c r="N115" s="116"/>
      <c r="O115" s="115"/>
      <c r="P115" s="82"/>
      <c r="Q115" s="116"/>
      <c r="R115" s="116"/>
      <c r="S115" s="3055"/>
      <c r="T115" s="3051"/>
      <c r="U115" s="3027"/>
    </row>
    <row r="116" spans="1:25" ht="72" customHeight="1">
      <c r="A116" s="3049"/>
      <c r="B116" s="2868"/>
      <c r="C116" s="2968"/>
      <c r="D116" s="300" t="s">
        <v>254</v>
      </c>
      <c r="E116" s="369" t="s">
        <v>255</v>
      </c>
      <c r="F116" s="3022"/>
      <c r="G116" s="82"/>
      <c r="H116" s="116"/>
      <c r="I116" s="116"/>
      <c r="J116" s="116"/>
      <c r="K116" s="116"/>
      <c r="L116" s="116"/>
      <c r="M116" s="116"/>
      <c r="N116" s="116"/>
      <c r="O116" s="115"/>
      <c r="P116" s="82"/>
      <c r="Q116" s="116"/>
      <c r="R116" s="116"/>
      <c r="S116" s="3056"/>
      <c r="T116" s="3051"/>
      <c r="U116" s="3027"/>
    </row>
    <row r="117" spans="1:25" ht="72" customHeight="1">
      <c r="A117" s="3050"/>
      <c r="B117" s="3046"/>
      <c r="C117" s="2969"/>
      <c r="D117" s="152" t="s">
        <v>256</v>
      </c>
      <c r="E117" s="331" t="s">
        <v>257</v>
      </c>
      <c r="F117" s="3023"/>
      <c r="G117" s="82"/>
      <c r="H117" s="116"/>
      <c r="I117" s="115"/>
      <c r="J117" s="82"/>
      <c r="K117" s="116"/>
      <c r="L117" s="116"/>
      <c r="M117" s="116"/>
      <c r="N117" s="116"/>
      <c r="O117" s="115"/>
      <c r="P117" s="82"/>
      <c r="Q117" s="116"/>
      <c r="R117" s="116"/>
      <c r="S117" s="3057"/>
      <c r="T117" s="3033"/>
      <c r="U117" s="3028"/>
      <c r="V117" s="350"/>
    </row>
    <row r="118" spans="1:25" ht="72" customHeight="1">
      <c r="A118" s="2994" t="s">
        <v>258</v>
      </c>
      <c r="B118" s="2909" t="s">
        <v>259</v>
      </c>
      <c r="C118" s="2967">
        <v>1</v>
      </c>
      <c r="D118" s="152" t="s">
        <v>260</v>
      </c>
      <c r="E118" s="80" t="s">
        <v>261</v>
      </c>
      <c r="F118" s="3037" t="s">
        <v>262</v>
      </c>
      <c r="G118" s="106"/>
      <c r="H118" s="116"/>
      <c r="I118" s="115"/>
      <c r="J118" s="106"/>
      <c r="K118" s="109"/>
      <c r="L118" s="109"/>
      <c r="M118" s="109"/>
      <c r="N118" s="109"/>
      <c r="O118" s="140"/>
      <c r="P118" s="106"/>
      <c r="Q118" s="109"/>
      <c r="R118" s="140"/>
      <c r="S118" s="3048" t="s">
        <v>263</v>
      </c>
      <c r="T118" s="3032">
        <v>0</v>
      </c>
      <c r="U118" s="3017">
        <v>0</v>
      </c>
    </row>
    <row r="119" spans="1:25" ht="72" customHeight="1">
      <c r="A119" s="2995"/>
      <c r="B119" s="2868"/>
      <c r="C119" s="2997"/>
      <c r="D119" s="152" t="s">
        <v>264</v>
      </c>
      <c r="E119" s="331" t="s">
        <v>265</v>
      </c>
      <c r="F119" s="3022"/>
      <c r="G119" s="106"/>
      <c r="H119" s="116"/>
      <c r="I119" s="115"/>
      <c r="J119" s="106"/>
      <c r="K119" s="109"/>
      <c r="L119" s="109"/>
      <c r="M119" s="109"/>
      <c r="N119" s="140"/>
      <c r="O119" s="106"/>
      <c r="P119" s="109"/>
      <c r="Q119" s="106"/>
      <c r="R119" s="109"/>
      <c r="S119" s="3049"/>
      <c r="T119" s="3051"/>
      <c r="U119" s="3027"/>
    </row>
    <row r="120" spans="1:25" ht="102" customHeight="1">
      <c r="A120" s="2996"/>
      <c r="B120" s="3046"/>
      <c r="C120" s="3047"/>
      <c r="D120" s="370" t="s">
        <v>266</v>
      </c>
      <c r="E120" s="371" t="s">
        <v>267</v>
      </c>
      <c r="F120" s="3023"/>
      <c r="G120" s="106"/>
      <c r="H120" s="144"/>
      <c r="I120" s="106"/>
      <c r="J120" s="229"/>
      <c r="K120" s="82"/>
      <c r="L120" s="144"/>
      <c r="M120" s="144"/>
      <c r="N120" s="142"/>
      <c r="O120" s="141"/>
      <c r="P120" s="144"/>
      <c r="Q120" s="144"/>
      <c r="R120" s="142"/>
      <c r="S120" s="3050"/>
      <c r="T120" s="3033"/>
      <c r="U120" s="3028"/>
      <c r="V120" s="350"/>
    </row>
    <row r="121" spans="1:25" ht="78">
      <c r="A121" s="3093" t="s">
        <v>268</v>
      </c>
      <c r="B121" s="3096" t="s">
        <v>269</v>
      </c>
      <c r="C121" s="3099">
        <v>1</v>
      </c>
      <c r="D121" s="372" t="s">
        <v>270</v>
      </c>
      <c r="E121" s="3102" t="s">
        <v>271</v>
      </c>
      <c r="F121" s="3083" t="s">
        <v>272</v>
      </c>
      <c r="G121" s="280"/>
      <c r="H121" s="279"/>
      <c r="I121" s="280"/>
      <c r="J121" s="281"/>
      <c r="K121" s="280"/>
      <c r="L121" s="116"/>
      <c r="M121" s="116"/>
      <c r="N121" s="281"/>
      <c r="O121" s="280"/>
      <c r="P121" s="279"/>
      <c r="Q121" s="279"/>
      <c r="R121" s="280"/>
      <c r="S121" s="2842" t="s">
        <v>176</v>
      </c>
      <c r="T121" s="3067">
        <v>0</v>
      </c>
      <c r="U121" s="3071">
        <v>0</v>
      </c>
      <c r="V121" s="350"/>
    </row>
    <row r="122" spans="1:25" ht="72" customHeight="1">
      <c r="A122" s="3094"/>
      <c r="B122" s="3097"/>
      <c r="C122" s="3100"/>
      <c r="D122" s="373" t="s">
        <v>273</v>
      </c>
      <c r="E122" s="3075"/>
      <c r="F122" s="3084"/>
      <c r="G122" s="155"/>
      <c r="H122" s="374"/>
      <c r="I122" s="155"/>
      <c r="J122" s="375"/>
      <c r="K122" s="155"/>
      <c r="L122" s="101"/>
      <c r="M122" s="101"/>
      <c r="N122" s="375"/>
      <c r="O122" s="155"/>
      <c r="P122" s="374"/>
      <c r="Q122" s="374"/>
      <c r="R122" s="155"/>
      <c r="S122" s="2843"/>
      <c r="T122" s="3068"/>
      <c r="U122" s="3072"/>
      <c r="V122" s="350"/>
    </row>
    <row r="123" spans="1:25" ht="78">
      <c r="A123" s="3094"/>
      <c r="B123" s="3097"/>
      <c r="C123" s="3100"/>
      <c r="D123" s="376" t="s">
        <v>274</v>
      </c>
      <c r="E123" s="3074" t="s">
        <v>275</v>
      </c>
      <c r="F123" s="3084"/>
      <c r="G123" s="280"/>
      <c r="H123" s="280"/>
      <c r="I123" s="280"/>
      <c r="J123" s="281"/>
      <c r="K123" s="280"/>
      <c r="L123" s="116"/>
      <c r="M123" s="116"/>
      <c r="N123" s="281"/>
      <c r="O123" s="280"/>
      <c r="P123" s="280"/>
      <c r="Q123" s="279"/>
      <c r="R123" s="280"/>
      <c r="S123" s="2843"/>
      <c r="T123" s="3068"/>
      <c r="U123" s="3072"/>
      <c r="V123" s="350"/>
    </row>
    <row r="124" spans="1:25" ht="72" customHeight="1">
      <c r="A124" s="3094"/>
      <c r="B124" s="3097"/>
      <c r="C124" s="3100"/>
      <c r="D124" s="377" t="s">
        <v>276</v>
      </c>
      <c r="E124" s="3075"/>
      <c r="F124" s="3084"/>
      <c r="G124" s="280"/>
      <c r="H124" s="280"/>
      <c r="I124" s="280"/>
      <c r="J124" s="281"/>
      <c r="K124" s="378"/>
      <c r="L124" s="116"/>
      <c r="M124" s="116"/>
      <c r="N124" s="281"/>
      <c r="O124" s="280"/>
      <c r="P124" s="280"/>
      <c r="Q124" s="279"/>
      <c r="R124" s="280"/>
      <c r="S124" s="2843"/>
      <c r="T124" s="3068"/>
      <c r="U124" s="3072"/>
      <c r="V124" s="350"/>
    </row>
    <row r="125" spans="1:25" ht="72" customHeight="1">
      <c r="A125" s="3094"/>
      <c r="B125" s="3097"/>
      <c r="C125" s="3100"/>
      <c r="D125" s="372" t="s">
        <v>277</v>
      </c>
      <c r="E125" s="379" t="s">
        <v>278</v>
      </c>
      <c r="F125" s="3084"/>
      <c r="G125" s="280"/>
      <c r="H125" s="280"/>
      <c r="I125" s="280"/>
      <c r="J125" s="280"/>
      <c r="K125" s="378"/>
      <c r="L125" s="82"/>
      <c r="M125" s="82"/>
      <c r="N125" s="279"/>
      <c r="O125" s="281"/>
      <c r="P125" s="280"/>
      <c r="Q125" s="279"/>
      <c r="R125" s="280"/>
      <c r="S125" s="2843"/>
      <c r="T125" s="3068"/>
      <c r="U125" s="3072"/>
      <c r="V125" s="350"/>
    </row>
    <row r="126" spans="1:25" s="173" customFormat="1" ht="97.5">
      <c r="A126" s="3095"/>
      <c r="B126" s="3098"/>
      <c r="C126" s="3101"/>
      <c r="D126" s="380" t="s">
        <v>279</v>
      </c>
      <c r="E126" s="381" t="s">
        <v>280</v>
      </c>
      <c r="F126" s="3085"/>
      <c r="G126" s="280"/>
      <c r="H126" s="285"/>
      <c r="I126" s="285"/>
      <c r="J126" s="285"/>
      <c r="K126" s="141"/>
      <c r="L126" s="355"/>
      <c r="M126" s="90"/>
      <c r="N126" s="382"/>
      <c r="O126" s="383"/>
      <c r="P126" s="285"/>
      <c r="Q126" s="280"/>
      <c r="R126" s="382"/>
      <c r="S126" s="2844"/>
      <c r="T126" s="3070"/>
      <c r="U126" s="3073"/>
      <c r="V126" s="384"/>
      <c r="Y126" s="385"/>
    </row>
    <row r="127" spans="1:25" s="173" customFormat="1" ht="72" customHeight="1">
      <c r="A127" s="3060" t="s">
        <v>281</v>
      </c>
      <c r="B127" s="3077" t="s">
        <v>282</v>
      </c>
      <c r="C127" s="3080">
        <v>1</v>
      </c>
      <c r="D127" s="372" t="s">
        <v>283</v>
      </c>
      <c r="E127" s="386" t="s">
        <v>284</v>
      </c>
      <c r="F127" s="3083" t="s">
        <v>285</v>
      </c>
      <c r="G127" s="280"/>
      <c r="H127" s="279"/>
      <c r="I127" s="116"/>
      <c r="J127" s="116"/>
      <c r="K127" s="82"/>
      <c r="L127" s="82"/>
      <c r="M127" s="116"/>
      <c r="N127" s="116"/>
      <c r="O127" s="115"/>
      <c r="P127" s="82"/>
      <c r="Q127" s="82"/>
      <c r="R127" s="387"/>
      <c r="S127" s="2842" t="s">
        <v>286</v>
      </c>
      <c r="T127" s="3088">
        <v>0</v>
      </c>
      <c r="U127" s="3090">
        <v>0</v>
      </c>
    </row>
    <row r="128" spans="1:25" s="173" customFormat="1" ht="72" customHeight="1">
      <c r="A128" s="3061"/>
      <c r="B128" s="3078"/>
      <c r="C128" s="3081"/>
      <c r="D128" s="376" t="s">
        <v>287</v>
      </c>
      <c r="E128" s="3058" t="s">
        <v>288</v>
      </c>
      <c r="F128" s="3084"/>
      <c r="G128" s="155"/>
      <c r="H128" s="374"/>
      <c r="I128" s="101"/>
      <c r="J128" s="388"/>
      <c r="K128" s="104"/>
      <c r="L128" s="388"/>
      <c r="M128" s="388"/>
      <c r="N128" s="388"/>
      <c r="O128" s="388"/>
      <c r="P128" s="388"/>
      <c r="Q128" s="104"/>
      <c r="R128" s="293"/>
      <c r="S128" s="2843"/>
      <c r="T128" s="3072"/>
      <c r="U128" s="3091"/>
    </row>
    <row r="129" spans="1:21" s="173" customFormat="1" ht="72" customHeight="1">
      <c r="A129" s="3061"/>
      <c r="B129" s="3078"/>
      <c r="C129" s="3081"/>
      <c r="D129" s="389" t="s">
        <v>289</v>
      </c>
      <c r="E129" s="3059"/>
      <c r="F129" s="3084"/>
      <c r="G129" s="280"/>
      <c r="H129" s="281"/>
      <c r="I129" s="82"/>
      <c r="J129" s="82"/>
      <c r="K129" s="82"/>
      <c r="L129" s="116"/>
      <c r="M129" s="116"/>
      <c r="N129" s="82"/>
      <c r="O129" s="116"/>
      <c r="P129" s="116"/>
      <c r="Q129" s="82"/>
      <c r="R129" s="279"/>
      <c r="S129" s="3086"/>
      <c r="T129" s="3072"/>
      <c r="U129" s="3091"/>
    </row>
    <row r="130" spans="1:21" s="173" customFormat="1" ht="72" customHeight="1">
      <c r="A130" s="3076"/>
      <c r="B130" s="3079"/>
      <c r="C130" s="3082"/>
      <c r="D130" s="390" t="s">
        <v>290</v>
      </c>
      <c r="E130" s="371" t="s">
        <v>291</v>
      </c>
      <c r="F130" s="3085"/>
      <c r="G130" s="141"/>
      <c r="H130" s="142"/>
      <c r="I130" s="141"/>
      <c r="J130" s="123"/>
      <c r="K130" s="391"/>
      <c r="L130" s="102"/>
      <c r="M130" s="103"/>
      <c r="N130" s="123"/>
      <c r="O130" s="392"/>
      <c r="P130" s="225"/>
      <c r="Q130" s="82"/>
      <c r="R130" s="382"/>
      <c r="S130" s="3087"/>
      <c r="T130" s="3089"/>
      <c r="U130" s="3092"/>
    </row>
    <row r="131" spans="1:21" s="173" customFormat="1" ht="123.75" customHeight="1">
      <c r="A131" s="3060" t="s">
        <v>292</v>
      </c>
      <c r="B131" s="393"/>
      <c r="C131" s="394"/>
      <c r="D131" s="372" t="s">
        <v>293</v>
      </c>
      <c r="E131" s="395" t="s">
        <v>294</v>
      </c>
      <c r="F131" s="3063" t="s">
        <v>295</v>
      </c>
      <c r="G131" s="106"/>
      <c r="H131" s="140"/>
      <c r="I131" s="106"/>
      <c r="J131" s="82"/>
      <c r="K131" s="115"/>
      <c r="L131" s="82"/>
      <c r="M131" s="116"/>
      <c r="N131" s="82"/>
      <c r="O131" s="116"/>
      <c r="P131" s="116"/>
      <c r="Q131" s="82"/>
      <c r="R131" s="290"/>
      <c r="S131" s="2842" t="s">
        <v>286</v>
      </c>
      <c r="T131" s="3067">
        <v>0</v>
      </c>
      <c r="U131" s="3067">
        <v>0</v>
      </c>
    </row>
    <row r="132" spans="1:21" s="173" customFormat="1" ht="82.5" customHeight="1">
      <c r="A132" s="3061"/>
      <c r="B132" s="396"/>
      <c r="C132" s="397"/>
      <c r="D132" s="376" t="s">
        <v>296</v>
      </c>
      <c r="E132" s="395" t="s">
        <v>297</v>
      </c>
      <c r="F132" s="3064"/>
      <c r="G132" s="106"/>
      <c r="H132" s="140"/>
      <c r="I132" s="106"/>
      <c r="J132" s="225"/>
      <c r="K132" s="225"/>
      <c r="L132" s="225"/>
      <c r="M132" s="225"/>
      <c r="N132" s="225"/>
      <c r="O132" s="225"/>
      <c r="P132" s="225"/>
      <c r="Q132" s="90"/>
      <c r="R132" s="290"/>
      <c r="S132" s="2843"/>
      <c r="T132" s="3068"/>
      <c r="U132" s="3068"/>
    </row>
    <row r="133" spans="1:21" s="173" customFormat="1" ht="97.5">
      <c r="A133" s="3061"/>
      <c r="B133" s="398"/>
      <c r="C133" s="399"/>
      <c r="D133" s="372" t="s">
        <v>298</v>
      </c>
      <c r="E133" s="400" t="s">
        <v>299</v>
      </c>
      <c r="F133" s="3064"/>
      <c r="G133" s="106"/>
      <c r="H133" s="106"/>
      <c r="I133" s="109"/>
      <c r="J133" s="82"/>
      <c r="K133" s="116"/>
      <c r="L133" s="116"/>
      <c r="M133" s="82"/>
      <c r="N133" s="116"/>
      <c r="O133" s="116"/>
      <c r="P133" s="388"/>
      <c r="Q133" s="104"/>
      <c r="R133" s="401"/>
      <c r="S133" s="2843"/>
      <c r="T133" s="3068"/>
      <c r="U133" s="3068"/>
    </row>
    <row r="134" spans="1:21" s="173" customFormat="1" ht="72" customHeight="1">
      <c r="A134" s="3062"/>
      <c r="B134" s="402"/>
      <c r="C134" s="403"/>
      <c r="D134" s="404" t="s">
        <v>300</v>
      </c>
      <c r="E134" s="405" t="s">
        <v>301</v>
      </c>
      <c r="F134" s="3065"/>
      <c r="G134" s="148"/>
      <c r="H134" s="148"/>
      <c r="I134" s="106"/>
      <c r="J134" s="123"/>
      <c r="K134" s="103"/>
      <c r="L134" s="103"/>
      <c r="M134" s="123"/>
      <c r="N134" s="103"/>
      <c r="O134" s="271"/>
      <c r="P134" s="82"/>
      <c r="Q134" s="116"/>
      <c r="R134" s="290"/>
      <c r="S134" s="3066"/>
      <c r="T134" s="3069"/>
      <c r="U134" s="3069"/>
    </row>
    <row r="135" spans="1:21" s="173" customFormat="1" ht="134.25" customHeight="1">
      <c r="A135" s="3125" t="s">
        <v>302</v>
      </c>
      <c r="B135" s="3127" t="s">
        <v>303</v>
      </c>
      <c r="C135" s="3129">
        <v>1</v>
      </c>
      <c r="D135" s="174" t="s">
        <v>304</v>
      </c>
      <c r="E135" s="406" t="s">
        <v>305</v>
      </c>
      <c r="F135" s="3131" t="s">
        <v>306</v>
      </c>
      <c r="G135" s="407"/>
      <c r="H135" s="116"/>
      <c r="I135" s="82"/>
      <c r="J135" s="116"/>
      <c r="K135" s="116"/>
      <c r="L135" s="116"/>
      <c r="M135" s="116"/>
      <c r="N135" s="116"/>
      <c r="O135" s="82"/>
      <c r="P135" s="116"/>
      <c r="Q135" s="116"/>
      <c r="R135" s="116"/>
      <c r="S135" s="3133" t="s">
        <v>307</v>
      </c>
      <c r="T135" s="3135">
        <v>1000000</v>
      </c>
      <c r="U135" s="3103">
        <v>0</v>
      </c>
    </row>
    <row r="136" spans="1:21" s="173" customFormat="1" ht="166.5" customHeight="1">
      <c r="A136" s="3126"/>
      <c r="B136" s="3128"/>
      <c r="C136" s="3130"/>
      <c r="D136" s="179" t="s">
        <v>308</v>
      </c>
      <c r="E136" s="408" t="s">
        <v>309</v>
      </c>
      <c r="F136" s="3132"/>
      <c r="G136" s="409"/>
      <c r="H136" s="410"/>
      <c r="I136" s="104"/>
      <c r="J136" s="411"/>
      <c r="K136" s="104"/>
      <c r="L136" s="388"/>
      <c r="M136" s="388"/>
      <c r="N136" s="116"/>
      <c r="O136" s="82"/>
      <c r="P136" s="116"/>
      <c r="Q136" s="116"/>
      <c r="R136" s="116"/>
      <c r="S136" s="3134"/>
      <c r="T136" s="3136"/>
      <c r="U136" s="3104"/>
    </row>
    <row r="137" spans="1:21" s="173" customFormat="1" ht="78">
      <c r="A137" s="2900" t="s">
        <v>310</v>
      </c>
      <c r="B137" s="3106" t="s">
        <v>311</v>
      </c>
      <c r="C137" s="3109">
        <v>20</v>
      </c>
      <c r="D137" s="174" t="s">
        <v>312</v>
      </c>
      <c r="E137" s="412" t="s">
        <v>313</v>
      </c>
      <c r="F137" s="3113" t="s">
        <v>314</v>
      </c>
      <c r="G137" s="413"/>
      <c r="H137" s="414"/>
      <c r="I137" s="116"/>
      <c r="J137" s="203"/>
      <c r="K137" s="413"/>
      <c r="L137" s="414"/>
      <c r="M137" s="414"/>
      <c r="N137" s="388"/>
      <c r="O137" s="415"/>
      <c r="P137" s="416"/>
      <c r="Q137" s="417"/>
      <c r="R137" s="418"/>
      <c r="S137" s="419"/>
      <c r="T137" s="420"/>
      <c r="U137" s="421"/>
    </row>
    <row r="138" spans="1:21" s="173" customFormat="1" ht="78">
      <c r="A138" s="2901"/>
      <c r="B138" s="3107"/>
      <c r="C138" s="3110"/>
      <c r="D138" s="422" t="s">
        <v>315</v>
      </c>
      <c r="E138" s="423" t="s">
        <v>316</v>
      </c>
      <c r="F138" s="3114"/>
      <c r="G138" s="424"/>
      <c r="H138" s="425"/>
      <c r="I138" s="425"/>
      <c r="J138" s="426"/>
      <c r="K138" s="424"/>
      <c r="L138" s="425"/>
      <c r="M138" s="426"/>
      <c r="N138" s="413"/>
      <c r="O138" s="388"/>
      <c r="P138" s="388"/>
      <c r="Q138" s="427"/>
      <c r="R138" s="427"/>
      <c r="S138" s="3116"/>
      <c r="T138" s="3119"/>
      <c r="U138" s="3122"/>
    </row>
    <row r="139" spans="1:21" s="173" customFormat="1" ht="72" customHeight="1">
      <c r="A139" s="2901"/>
      <c r="B139" s="3107"/>
      <c r="C139" s="3111"/>
      <c r="D139" s="174" t="s">
        <v>317</v>
      </c>
      <c r="E139" s="412" t="s">
        <v>318</v>
      </c>
      <c r="F139" s="3114"/>
      <c r="G139" s="201"/>
      <c r="H139" s="202"/>
      <c r="I139" s="202"/>
      <c r="J139" s="203"/>
      <c r="K139" s="201"/>
      <c r="L139" s="202"/>
      <c r="M139" s="203"/>
      <c r="N139" s="201"/>
      <c r="O139" s="203"/>
      <c r="P139" s="116"/>
      <c r="Q139" s="116"/>
      <c r="R139" s="428"/>
      <c r="S139" s="3117"/>
      <c r="T139" s="3120"/>
      <c r="U139" s="3123"/>
    </row>
    <row r="140" spans="1:21" s="173" customFormat="1" ht="72" customHeight="1">
      <c r="A140" s="2901"/>
      <c r="B140" s="3107"/>
      <c r="C140" s="3111"/>
      <c r="D140" s="174" t="s">
        <v>319</v>
      </c>
      <c r="E140" s="412" t="s">
        <v>320</v>
      </c>
      <c r="F140" s="3114"/>
      <c r="G140" s="213"/>
      <c r="H140" s="227"/>
      <c r="I140" s="227"/>
      <c r="J140" s="214"/>
      <c r="K140" s="416"/>
      <c r="L140" s="227"/>
      <c r="M140" s="214"/>
      <c r="N140" s="213"/>
      <c r="O140" s="429"/>
      <c r="P140" s="116"/>
      <c r="Q140" s="116"/>
      <c r="R140" s="430"/>
      <c r="S140" s="3118"/>
      <c r="T140" s="3121"/>
      <c r="U140" s="3124"/>
    </row>
    <row r="141" spans="1:21" ht="72" customHeight="1">
      <c r="A141" s="3105"/>
      <c r="B141" s="3108"/>
      <c r="C141" s="3112"/>
      <c r="D141" s="422" t="s">
        <v>321</v>
      </c>
      <c r="E141" s="408" t="s">
        <v>322</v>
      </c>
      <c r="F141" s="3115"/>
      <c r="G141" s="201"/>
      <c r="H141" s="202"/>
      <c r="I141" s="202"/>
      <c r="J141" s="203"/>
      <c r="K141" s="201"/>
      <c r="L141" s="203"/>
      <c r="M141" s="201"/>
      <c r="N141" s="202"/>
      <c r="O141" s="224"/>
      <c r="P141" s="201"/>
      <c r="Q141" s="116"/>
      <c r="R141" s="431"/>
      <c r="S141" s="432"/>
      <c r="T141" s="433"/>
      <c r="U141" s="434"/>
    </row>
    <row r="142" spans="1:21" ht="72" customHeight="1">
      <c r="A142" s="3155" t="s">
        <v>323</v>
      </c>
      <c r="B142" s="3158" t="s">
        <v>324</v>
      </c>
      <c r="C142" s="3159">
        <v>1</v>
      </c>
      <c r="D142" s="174" t="s">
        <v>325</v>
      </c>
      <c r="E142" s="412" t="s">
        <v>326</v>
      </c>
      <c r="F142" s="3131" t="s">
        <v>327</v>
      </c>
      <c r="G142" s="407"/>
      <c r="H142" s="435"/>
      <c r="I142" s="435"/>
      <c r="J142" s="436"/>
      <c r="K142" s="407"/>
      <c r="L142" s="436"/>
      <c r="M142" s="116"/>
      <c r="N142" s="116"/>
      <c r="O142" s="436"/>
      <c r="P142" s="407"/>
      <c r="Q142" s="407"/>
      <c r="R142" s="436"/>
      <c r="S142" s="3164" t="s">
        <v>328</v>
      </c>
      <c r="T142" s="3167">
        <v>35000000</v>
      </c>
      <c r="U142" s="3137">
        <v>0</v>
      </c>
    </row>
    <row r="143" spans="1:21" ht="72" customHeight="1">
      <c r="A143" s="3156"/>
      <c r="B143" s="3156"/>
      <c r="C143" s="3160"/>
      <c r="D143" s="437" t="s">
        <v>329</v>
      </c>
      <c r="E143" s="412" t="s">
        <v>330</v>
      </c>
      <c r="F143" s="3162"/>
      <c r="G143" s="409"/>
      <c r="H143" s="438"/>
      <c r="I143" s="438"/>
      <c r="J143" s="410"/>
      <c r="K143" s="409"/>
      <c r="L143" s="410"/>
      <c r="M143" s="409"/>
      <c r="N143" s="116"/>
      <c r="O143" s="410"/>
      <c r="P143" s="409"/>
      <c r="Q143" s="409"/>
      <c r="R143" s="410"/>
      <c r="S143" s="3165"/>
      <c r="T143" s="3168"/>
      <c r="U143" s="3137"/>
    </row>
    <row r="144" spans="1:21" ht="78">
      <c r="A144" s="3156"/>
      <c r="B144" s="3156"/>
      <c r="C144" s="3161"/>
      <c r="D144" s="174" t="s">
        <v>331</v>
      </c>
      <c r="E144" s="412" t="s">
        <v>332</v>
      </c>
      <c r="F144" s="3162"/>
      <c r="G144" s="407"/>
      <c r="H144" s="435"/>
      <c r="I144" s="435"/>
      <c r="J144" s="436"/>
      <c r="K144" s="407"/>
      <c r="L144" s="436"/>
      <c r="M144" s="407"/>
      <c r="N144" s="116"/>
      <c r="O144" s="116"/>
      <c r="P144" s="407"/>
      <c r="Q144" s="407"/>
      <c r="R144" s="439"/>
      <c r="S144" s="3165"/>
      <c r="T144" s="3168"/>
      <c r="U144" s="3137"/>
    </row>
    <row r="145" spans="1:22" ht="72" customHeight="1">
      <c r="A145" s="3157"/>
      <c r="B145" s="3156"/>
      <c r="C145" s="3161"/>
      <c r="D145" s="174" t="s">
        <v>333</v>
      </c>
      <c r="E145" s="412" t="s">
        <v>334</v>
      </c>
      <c r="F145" s="3163"/>
      <c r="G145" s="440"/>
      <c r="H145" s="441"/>
      <c r="I145" s="407"/>
      <c r="J145" s="442"/>
      <c r="K145" s="407"/>
      <c r="L145" s="442"/>
      <c r="M145" s="440"/>
      <c r="N145" s="440"/>
      <c r="O145" s="443"/>
      <c r="P145" s="116"/>
      <c r="Q145" s="440"/>
      <c r="R145" s="444"/>
      <c r="S145" s="3166"/>
      <c r="T145" s="3169"/>
      <c r="U145" s="3138"/>
    </row>
    <row r="146" spans="1:22" ht="72" customHeight="1">
      <c r="A146" s="3139" t="s">
        <v>335</v>
      </c>
      <c r="B146" s="2922" t="s">
        <v>336</v>
      </c>
      <c r="C146" s="3143">
        <v>1</v>
      </c>
      <c r="D146" s="445" t="s">
        <v>337</v>
      </c>
      <c r="E146" s="437" t="s">
        <v>338</v>
      </c>
      <c r="F146" s="3113" t="s">
        <v>339</v>
      </c>
      <c r="G146" s="446"/>
      <c r="H146" s="446"/>
      <c r="I146" s="446"/>
      <c r="J146" s="447"/>
      <c r="K146" s="446"/>
      <c r="L146" s="116"/>
      <c r="M146" s="448"/>
      <c r="N146" s="446"/>
      <c r="O146" s="448"/>
      <c r="P146" s="448"/>
      <c r="Q146" s="446"/>
      <c r="R146" s="447"/>
      <c r="S146" s="3146"/>
      <c r="T146" s="3149">
        <v>250000</v>
      </c>
      <c r="U146" s="3152"/>
    </row>
    <row r="147" spans="1:22" ht="72" customHeight="1">
      <c r="A147" s="3140"/>
      <c r="B147" s="2922"/>
      <c r="C147" s="3143"/>
      <c r="D147" s="445" t="s">
        <v>340</v>
      </c>
      <c r="E147" s="437" t="s">
        <v>341</v>
      </c>
      <c r="F147" s="3114"/>
      <c r="G147" s="449"/>
      <c r="H147" s="449"/>
      <c r="I147" s="449"/>
      <c r="J147" s="450"/>
      <c r="K147" s="449"/>
      <c r="L147" s="449"/>
      <c r="M147" s="116"/>
      <c r="N147" s="116"/>
      <c r="O147" s="451"/>
      <c r="P147" s="452"/>
      <c r="Q147" s="449"/>
      <c r="R147" s="453"/>
      <c r="S147" s="3147"/>
      <c r="T147" s="3150"/>
      <c r="U147" s="3153"/>
    </row>
    <row r="148" spans="1:22" ht="72" customHeight="1">
      <c r="A148" s="3140"/>
      <c r="B148" s="2922"/>
      <c r="C148" s="3143"/>
      <c r="D148" s="445" t="s">
        <v>342</v>
      </c>
      <c r="E148" s="437" t="s">
        <v>343</v>
      </c>
      <c r="F148" s="3114"/>
      <c r="G148" s="446"/>
      <c r="H148" s="446"/>
      <c r="I148" s="446"/>
      <c r="J148" s="447"/>
      <c r="K148" s="452"/>
      <c r="L148" s="446"/>
      <c r="M148" s="388"/>
      <c r="N148" s="116"/>
      <c r="O148" s="448"/>
      <c r="P148" s="452"/>
      <c r="Q148" s="446"/>
      <c r="R148" s="454"/>
      <c r="S148" s="3147"/>
      <c r="T148" s="3150"/>
      <c r="U148" s="3153"/>
    </row>
    <row r="149" spans="1:22" ht="72" customHeight="1">
      <c r="A149" s="3141"/>
      <c r="B149" s="3142"/>
      <c r="C149" s="3144"/>
      <c r="D149" s="455" t="s">
        <v>344</v>
      </c>
      <c r="E149" s="204" t="s">
        <v>345</v>
      </c>
      <c r="F149" s="3145"/>
      <c r="G149" s="449"/>
      <c r="H149" s="449"/>
      <c r="I149" s="449"/>
      <c r="J149" s="450"/>
      <c r="K149" s="456"/>
      <c r="L149" s="450"/>
      <c r="M149" s="456"/>
      <c r="N149" s="451"/>
      <c r="O149" s="411"/>
      <c r="P149" s="457"/>
      <c r="Q149" s="451"/>
      <c r="R149" s="452"/>
      <c r="S149" s="3148"/>
      <c r="T149" s="3151"/>
      <c r="U149" s="3154"/>
    </row>
    <row r="150" spans="1:22" ht="72" customHeight="1">
      <c r="A150" s="3185" t="s">
        <v>346</v>
      </c>
      <c r="B150" s="3188"/>
      <c r="C150" s="3191"/>
      <c r="D150" s="458" t="s">
        <v>347</v>
      </c>
      <c r="E150" s="459" t="s">
        <v>348</v>
      </c>
      <c r="F150" s="3195" t="s">
        <v>349</v>
      </c>
      <c r="G150" s="460"/>
      <c r="H150" s="461"/>
      <c r="I150" s="460"/>
      <c r="J150" s="462"/>
      <c r="K150" s="461"/>
      <c r="L150" s="460"/>
      <c r="M150" s="461"/>
      <c r="N150" s="463"/>
      <c r="O150" s="460"/>
      <c r="P150" s="462"/>
      <c r="Q150" s="461"/>
      <c r="R150" s="461"/>
      <c r="S150" s="3180"/>
      <c r="T150" s="3199"/>
      <c r="U150" s="3170"/>
    </row>
    <row r="151" spans="1:22" ht="72" customHeight="1">
      <c r="A151" s="3186"/>
      <c r="B151" s="3189"/>
      <c r="C151" s="3192"/>
      <c r="D151" s="464" t="s">
        <v>350</v>
      </c>
      <c r="E151" s="465" t="s">
        <v>121</v>
      </c>
      <c r="F151" s="3196"/>
      <c r="G151" s="127"/>
      <c r="H151" s="466"/>
      <c r="I151" s="127"/>
      <c r="J151" s="467"/>
      <c r="K151" s="466"/>
      <c r="L151" s="127"/>
      <c r="M151" s="466"/>
      <c r="N151" s="468"/>
      <c r="O151" s="415"/>
      <c r="P151" s="467"/>
      <c r="Q151" s="466"/>
      <c r="R151" s="469"/>
      <c r="S151" s="3181"/>
      <c r="T151" s="3200"/>
      <c r="U151" s="3171"/>
    </row>
    <row r="152" spans="1:22" ht="72" customHeight="1">
      <c r="A152" s="3186"/>
      <c r="B152" s="3189"/>
      <c r="C152" s="3193"/>
      <c r="D152" s="458" t="s">
        <v>351</v>
      </c>
      <c r="E152" s="459" t="s">
        <v>352</v>
      </c>
      <c r="F152" s="3196"/>
      <c r="G152" s="462"/>
      <c r="H152" s="461"/>
      <c r="I152" s="460"/>
      <c r="J152" s="462"/>
      <c r="K152" s="461"/>
      <c r="L152" s="460"/>
      <c r="M152" s="461"/>
      <c r="N152" s="470"/>
      <c r="O152" s="460"/>
      <c r="P152" s="471"/>
      <c r="Q152" s="461"/>
      <c r="R152" s="461"/>
      <c r="S152" s="3181"/>
      <c r="T152" s="3200"/>
      <c r="U152" s="3171"/>
    </row>
    <row r="153" spans="1:22" ht="72" customHeight="1">
      <c r="A153" s="3186"/>
      <c r="B153" s="3189"/>
      <c r="C153" s="3192"/>
      <c r="D153" s="472" t="s">
        <v>353</v>
      </c>
      <c r="E153" s="459" t="s">
        <v>354</v>
      </c>
      <c r="F153" s="3196"/>
      <c r="G153" s="127"/>
      <c r="H153" s="466"/>
      <c r="I153" s="127"/>
      <c r="J153" s="467"/>
      <c r="K153" s="466"/>
      <c r="L153" s="127"/>
      <c r="M153" s="466"/>
      <c r="N153" s="468"/>
      <c r="O153" s="127"/>
      <c r="P153" s="473"/>
      <c r="Q153" s="466"/>
      <c r="R153" s="466"/>
      <c r="S153" s="3181"/>
      <c r="T153" s="3201"/>
      <c r="U153" s="3172"/>
    </row>
    <row r="154" spans="1:22" ht="78">
      <c r="A154" s="3187"/>
      <c r="B154" s="3190"/>
      <c r="C154" s="3194"/>
      <c r="D154" s="474" t="s">
        <v>355</v>
      </c>
      <c r="E154" s="475" t="s">
        <v>356</v>
      </c>
      <c r="F154" s="3197"/>
      <c r="G154" s="462"/>
      <c r="H154" s="461"/>
      <c r="I154" s="470"/>
      <c r="J154" s="460"/>
      <c r="K154" s="461"/>
      <c r="L154" s="460"/>
      <c r="M154" s="461"/>
      <c r="N154" s="470"/>
      <c r="O154" s="470"/>
      <c r="P154" s="470"/>
      <c r="Q154" s="471"/>
      <c r="R154" s="471"/>
      <c r="S154" s="3198"/>
      <c r="T154" s="3202"/>
      <c r="U154" s="3173"/>
    </row>
    <row r="155" spans="1:22" ht="78">
      <c r="A155" s="3174" t="s">
        <v>357</v>
      </c>
      <c r="B155" s="3176"/>
      <c r="C155" s="3178"/>
      <c r="D155" s="458" t="s">
        <v>358</v>
      </c>
      <c r="E155" s="459" t="s">
        <v>359</v>
      </c>
      <c r="F155" s="3180" t="s">
        <v>360</v>
      </c>
      <c r="G155" s="471"/>
      <c r="H155" s="471"/>
      <c r="I155" s="471"/>
      <c r="J155" s="471"/>
      <c r="K155" s="471"/>
      <c r="L155" s="471"/>
      <c r="M155" s="471"/>
      <c r="N155" s="471"/>
      <c r="O155" s="471"/>
      <c r="P155" s="471"/>
      <c r="Q155" s="471"/>
      <c r="R155" s="461"/>
      <c r="S155" s="3182"/>
      <c r="T155" s="3184"/>
      <c r="U155" s="3184"/>
    </row>
    <row r="156" spans="1:22" ht="72" customHeight="1">
      <c r="A156" s="3175"/>
      <c r="B156" s="3177"/>
      <c r="C156" s="3179"/>
      <c r="D156" s="476" t="s">
        <v>361</v>
      </c>
      <c r="E156" s="477" t="s">
        <v>362</v>
      </c>
      <c r="F156" s="3181"/>
      <c r="G156" s="467"/>
      <c r="H156" s="469"/>
      <c r="I156" s="471"/>
      <c r="J156" s="461"/>
      <c r="K156" s="478"/>
      <c r="L156" s="471"/>
      <c r="M156" s="478"/>
      <c r="N156" s="468"/>
      <c r="O156" s="471"/>
      <c r="P156" s="466"/>
      <c r="Q156" s="127"/>
      <c r="R156" s="471"/>
      <c r="S156" s="3183"/>
      <c r="T156" s="3184"/>
      <c r="U156" s="3184"/>
    </row>
    <row r="157" spans="1:22" ht="72" customHeight="1">
      <c r="A157" s="3221" t="s">
        <v>363</v>
      </c>
      <c r="B157" s="3222"/>
      <c r="C157" s="3225"/>
      <c r="D157" s="479" t="s">
        <v>364</v>
      </c>
      <c r="E157" s="480" t="s">
        <v>365</v>
      </c>
      <c r="F157" s="2894" t="s">
        <v>366</v>
      </c>
      <c r="G157" s="481"/>
      <c r="H157" s="470"/>
      <c r="I157" s="470"/>
      <c r="J157" s="470"/>
      <c r="K157" s="470"/>
      <c r="L157" s="461"/>
      <c r="M157" s="470"/>
      <c r="N157" s="461"/>
      <c r="O157" s="461"/>
      <c r="P157" s="460"/>
      <c r="Q157" s="482"/>
      <c r="R157" s="461"/>
      <c r="S157" s="3228"/>
      <c r="T157" s="3231"/>
      <c r="U157" s="3203"/>
      <c r="V157" s="483"/>
    </row>
    <row r="158" spans="1:22" ht="78">
      <c r="A158" s="3221"/>
      <c r="B158" s="3223"/>
      <c r="C158" s="3226"/>
      <c r="D158" s="484" t="s">
        <v>367</v>
      </c>
      <c r="E158" s="485" t="s">
        <v>368</v>
      </c>
      <c r="F158" s="2872"/>
      <c r="G158" s="486"/>
      <c r="H158" s="487"/>
      <c r="I158" s="488"/>
      <c r="J158" s="488"/>
      <c r="K158" s="488"/>
      <c r="L158" s="489"/>
      <c r="M158" s="488"/>
      <c r="N158" s="489"/>
      <c r="O158" s="489"/>
      <c r="P158" s="490"/>
      <c r="Q158" s="128"/>
      <c r="R158" s="488"/>
      <c r="S158" s="3229"/>
      <c r="T158" s="3232"/>
      <c r="U158" s="3204"/>
      <c r="V158" s="483"/>
    </row>
    <row r="159" spans="1:22" ht="78">
      <c r="A159" s="3221"/>
      <c r="B159" s="3223"/>
      <c r="C159" s="3226"/>
      <c r="D159" s="491" t="s">
        <v>369</v>
      </c>
      <c r="E159" s="491" t="s">
        <v>370</v>
      </c>
      <c r="F159" s="2872"/>
      <c r="G159" s="106"/>
      <c r="H159" s="116"/>
      <c r="I159" s="492"/>
      <c r="J159" s="492"/>
      <c r="K159" s="492"/>
      <c r="L159" s="492"/>
      <c r="M159" s="492"/>
      <c r="N159" s="493"/>
      <c r="O159" s="494"/>
      <c r="P159" s="493"/>
      <c r="Q159" s="106"/>
      <c r="R159" s="109"/>
      <c r="S159" s="3229"/>
      <c r="T159" s="3232"/>
      <c r="U159" s="3204"/>
      <c r="V159" s="350"/>
    </row>
    <row r="160" spans="1:22" ht="72" customHeight="1">
      <c r="A160" s="3221"/>
      <c r="B160" s="3224"/>
      <c r="C160" s="3227"/>
      <c r="D160" s="495" t="s">
        <v>371</v>
      </c>
      <c r="E160" s="496" t="s">
        <v>370</v>
      </c>
      <c r="F160" s="2872"/>
      <c r="G160" s="106"/>
      <c r="H160" s="106"/>
      <c r="I160" s="109"/>
      <c r="J160" s="492"/>
      <c r="K160" s="109"/>
      <c r="L160" s="115"/>
      <c r="M160" s="497"/>
      <c r="N160" s="498"/>
      <c r="O160" s="499"/>
      <c r="P160" s="499"/>
      <c r="Q160" s="500"/>
      <c r="R160" s="498"/>
      <c r="S160" s="3230"/>
      <c r="T160" s="3233"/>
      <c r="U160" s="3205"/>
      <c r="V160" s="350"/>
    </row>
    <row r="161" spans="1:22" ht="117">
      <c r="A161" s="2842" t="s">
        <v>372</v>
      </c>
      <c r="B161" s="501"/>
      <c r="C161" s="502"/>
      <c r="D161" s="491" t="s">
        <v>373</v>
      </c>
      <c r="E161" s="491" t="s">
        <v>356</v>
      </c>
      <c r="F161" s="3206" t="s">
        <v>374</v>
      </c>
      <c r="G161" s="141"/>
      <c r="H161" s="90"/>
      <c r="I161" s="142"/>
      <c r="J161" s="106"/>
      <c r="K161" s="144"/>
      <c r="L161" s="109"/>
      <c r="M161" s="229"/>
      <c r="N161" s="142"/>
      <c r="O161" s="503"/>
      <c r="P161" s="504"/>
      <c r="Q161" s="141"/>
      <c r="R161" s="505"/>
      <c r="S161" s="506"/>
      <c r="T161" s="3209"/>
      <c r="U161" s="2992"/>
      <c r="V161" s="350"/>
    </row>
    <row r="162" spans="1:22" ht="72" customHeight="1">
      <c r="A162" s="2843"/>
      <c r="B162" s="507"/>
      <c r="C162" s="508"/>
      <c r="D162" s="491" t="s">
        <v>375</v>
      </c>
      <c r="E162" s="491" t="s">
        <v>376</v>
      </c>
      <c r="F162" s="3207"/>
      <c r="G162" s="106"/>
      <c r="H162" s="106"/>
      <c r="I162" s="115"/>
      <c r="J162" s="106"/>
      <c r="K162" s="109"/>
      <c r="L162" s="109"/>
      <c r="M162" s="492"/>
      <c r="N162" s="509"/>
      <c r="O162" s="494"/>
      <c r="P162" s="140"/>
      <c r="Q162" s="106"/>
      <c r="R162" s="492"/>
      <c r="S162" s="510"/>
      <c r="T162" s="3210"/>
      <c r="U162" s="3212"/>
      <c r="V162" s="350"/>
    </row>
    <row r="163" spans="1:22" ht="72" customHeight="1">
      <c r="A163" s="2844"/>
      <c r="B163" s="511"/>
      <c r="C163" s="512"/>
      <c r="D163" s="513" t="s">
        <v>377</v>
      </c>
      <c r="E163" s="514" t="s">
        <v>378</v>
      </c>
      <c r="F163" s="3208"/>
      <c r="G163" s="130"/>
      <c r="H163" s="148"/>
      <c r="I163" s="134"/>
      <c r="J163" s="94"/>
      <c r="K163" s="135"/>
      <c r="L163" s="130"/>
      <c r="M163" s="468"/>
      <c r="N163" s="127"/>
      <c r="O163" s="473"/>
      <c r="P163" s="127"/>
      <c r="Q163" s="148"/>
      <c r="R163" s="492"/>
      <c r="S163" s="510"/>
      <c r="T163" s="3211"/>
      <c r="U163" s="3213"/>
      <c r="V163" s="350"/>
    </row>
    <row r="164" spans="1:22" ht="97.5">
      <c r="A164" s="2865" t="s">
        <v>379</v>
      </c>
      <c r="B164" s="3214" t="s">
        <v>380</v>
      </c>
      <c r="C164" s="2967">
        <v>1</v>
      </c>
      <c r="D164" s="264" t="s">
        <v>381</v>
      </c>
      <c r="E164" s="152" t="s">
        <v>382</v>
      </c>
      <c r="F164" s="3029" t="s">
        <v>383</v>
      </c>
      <c r="G164" s="82"/>
      <c r="H164" s="116"/>
      <c r="I164" s="139"/>
      <c r="J164" s="82"/>
      <c r="K164" s="116"/>
      <c r="L164" s="115"/>
      <c r="M164" s="509"/>
      <c r="N164" s="497"/>
      <c r="O164" s="115"/>
      <c r="P164" s="509"/>
      <c r="Q164" s="82"/>
      <c r="R164" s="116"/>
      <c r="S164" s="3218" t="s">
        <v>384</v>
      </c>
      <c r="T164" s="3032">
        <v>1000000</v>
      </c>
      <c r="U164" s="3249">
        <v>0</v>
      </c>
      <c r="V164" s="350"/>
    </row>
    <row r="165" spans="1:22" ht="351">
      <c r="A165" s="2866"/>
      <c r="B165" s="3215"/>
      <c r="C165" s="2997"/>
      <c r="D165" s="264" t="s">
        <v>385</v>
      </c>
      <c r="E165" s="515" t="s">
        <v>386</v>
      </c>
      <c r="F165" s="3053"/>
      <c r="G165" s="516"/>
      <c r="H165" s="516"/>
      <c r="I165" s="516"/>
      <c r="J165" s="516"/>
      <c r="K165" s="516"/>
      <c r="L165" s="280"/>
      <c r="M165" s="82"/>
      <c r="N165" s="82"/>
      <c r="O165" s="82"/>
      <c r="P165" s="516"/>
      <c r="Q165" s="516"/>
      <c r="R165" s="516"/>
      <c r="S165" s="3219"/>
      <c r="T165" s="3051"/>
      <c r="U165" s="3250"/>
      <c r="V165" s="350"/>
    </row>
    <row r="166" spans="1:22" ht="72" customHeight="1">
      <c r="A166" s="2866"/>
      <c r="B166" s="3216"/>
      <c r="C166" s="3217"/>
      <c r="D166" s="517" t="s">
        <v>387</v>
      </c>
      <c r="E166" s="518" t="s">
        <v>388</v>
      </c>
      <c r="F166" s="3053"/>
      <c r="G166" s="82"/>
      <c r="H166" s="82"/>
      <c r="I166" s="82"/>
      <c r="J166" s="82"/>
      <c r="K166" s="82"/>
      <c r="L166" s="82"/>
      <c r="M166" s="82"/>
      <c r="N166" s="82"/>
      <c r="O166" s="82"/>
      <c r="P166" s="82"/>
      <c r="Q166" s="82"/>
      <c r="R166" s="82"/>
      <c r="S166" s="3219"/>
      <c r="T166" s="3051"/>
      <c r="U166" s="3250"/>
      <c r="V166" s="350"/>
    </row>
    <row r="167" spans="1:22" ht="75.75" customHeight="1">
      <c r="A167" s="2866"/>
      <c r="B167" s="3214" t="s">
        <v>389</v>
      </c>
      <c r="C167" s="3251">
        <v>1</v>
      </c>
      <c r="D167" s="519" t="s">
        <v>390</v>
      </c>
      <c r="E167" s="264" t="s">
        <v>391</v>
      </c>
      <c r="F167" s="3022"/>
      <c r="G167" s="82"/>
      <c r="H167" s="82"/>
      <c r="I167" s="82"/>
      <c r="J167" s="82"/>
      <c r="K167" s="82"/>
      <c r="L167" s="82"/>
      <c r="M167" s="82"/>
      <c r="N167" s="82"/>
      <c r="O167" s="82"/>
      <c r="P167" s="82"/>
      <c r="Q167" s="82"/>
      <c r="R167" s="82"/>
      <c r="S167" s="3219"/>
      <c r="T167" s="3051"/>
      <c r="U167" s="3250"/>
      <c r="V167" s="350"/>
    </row>
    <row r="168" spans="1:22" ht="72" customHeight="1">
      <c r="A168" s="2866"/>
      <c r="B168" s="3215"/>
      <c r="C168" s="2997"/>
      <c r="D168" s="146" t="s">
        <v>392</v>
      </c>
      <c r="E168" s="152" t="s">
        <v>393</v>
      </c>
      <c r="F168" s="3022"/>
      <c r="G168" s="82"/>
      <c r="H168" s="82"/>
      <c r="I168" s="82"/>
      <c r="J168" s="82"/>
      <c r="K168" s="82"/>
      <c r="L168" s="82"/>
      <c r="M168" s="82"/>
      <c r="N168" s="82"/>
      <c r="O168" s="82"/>
      <c r="P168" s="82"/>
      <c r="Q168" s="82"/>
      <c r="R168" s="82"/>
      <c r="S168" s="3219"/>
      <c r="T168" s="3051"/>
      <c r="U168" s="3250"/>
      <c r="V168" s="350"/>
    </row>
    <row r="169" spans="1:22" ht="72" customHeight="1">
      <c r="A169" s="2866"/>
      <c r="B169" s="3215"/>
      <c r="C169" s="3252"/>
      <c r="D169" s="520" t="s">
        <v>394</v>
      </c>
      <c r="E169" s="300" t="s">
        <v>395</v>
      </c>
      <c r="F169" s="3022"/>
      <c r="G169" s="82"/>
      <c r="H169" s="82"/>
      <c r="I169" s="82"/>
      <c r="J169" s="82"/>
      <c r="K169" s="82"/>
      <c r="L169" s="82"/>
      <c r="M169" s="82"/>
      <c r="N169" s="82"/>
      <c r="O169" s="82"/>
      <c r="P169" s="82"/>
      <c r="Q169" s="82"/>
      <c r="R169" s="82"/>
      <c r="S169" s="3219"/>
      <c r="T169" s="3051"/>
      <c r="U169" s="3250"/>
      <c r="V169" s="350"/>
    </row>
    <row r="170" spans="1:22" ht="97.5">
      <c r="A170" s="2970"/>
      <c r="B170" s="3236"/>
      <c r="C170" s="3047"/>
      <c r="D170" s="520" t="s">
        <v>396</v>
      </c>
      <c r="E170" s="152" t="s">
        <v>397</v>
      </c>
      <c r="F170" s="3023"/>
      <c r="G170" s="82"/>
      <c r="H170" s="82"/>
      <c r="I170" s="82"/>
      <c r="J170" s="82"/>
      <c r="K170" s="82"/>
      <c r="L170" s="82"/>
      <c r="M170" s="82"/>
      <c r="N170" s="82"/>
      <c r="O170" s="82"/>
      <c r="P170" s="82"/>
      <c r="Q170" s="82"/>
      <c r="R170" s="82"/>
      <c r="S170" s="3220"/>
      <c r="T170" s="3033"/>
      <c r="U170" s="3250"/>
      <c r="V170" s="350"/>
    </row>
    <row r="171" spans="1:22" ht="72" customHeight="1">
      <c r="A171" s="3040" t="s">
        <v>398</v>
      </c>
      <c r="B171" s="3255" t="s">
        <v>399</v>
      </c>
      <c r="C171" s="3258">
        <v>1</v>
      </c>
      <c r="D171" s="521" t="s">
        <v>400</v>
      </c>
      <c r="E171" s="522" t="s">
        <v>401</v>
      </c>
      <c r="F171" s="3029" t="s">
        <v>402</v>
      </c>
      <c r="G171" s="82"/>
      <c r="H171" s="82"/>
      <c r="I171" s="82"/>
      <c r="J171" s="82"/>
      <c r="K171" s="82"/>
      <c r="L171" s="82"/>
      <c r="M171" s="82"/>
      <c r="N171" s="82"/>
      <c r="O171" s="82"/>
      <c r="P171" s="82"/>
      <c r="Q171" s="82"/>
      <c r="R171" s="82"/>
      <c r="S171" s="3243" t="s">
        <v>403</v>
      </c>
      <c r="T171" s="3245">
        <v>0</v>
      </c>
      <c r="U171" s="3234">
        <v>0</v>
      </c>
      <c r="V171" s="350"/>
    </row>
    <row r="172" spans="1:22" ht="97.5">
      <c r="A172" s="3253"/>
      <c r="B172" s="3256"/>
      <c r="C172" s="3259"/>
      <c r="D172" s="523" t="s">
        <v>404</v>
      </c>
      <c r="E172" s="524" t="s">
        <v>405</v>
      </c>
      <c r="F172" s="3053"/>
      <c r="G172" s="82"/>
      <c r="H172" s="82"/>
      <c r="I172" s="82"/>
      <c r="J172" s="82"/>
      <c r="K172" s="82"/>
      <c r="L172" s="82"/>
      <c r="M172" s="82"/>
      <c r="N172" s="82"/>
      <c r="O172" s="82"/>
      <c r="P172" s="82"/>
      <c r="Q172" s="82"/>
      <c r="R172" s="82"/>
      <c r="S172" s="3056"/>
      <c r="T172" s="3246"/>
      <c r="U172" s="3234"/>
      <c r="V172" s="350"/>
    </row>
    <row r="173" spans="1:22" ht="72" customHeight="1">
      <c r="A173" s="3253"/>
      <c r="B173" s="3256"/>
      <c r="C173" s="3259"/>
      <c r="D173" s="523" t="s">
        <v>406</v>
      </c>
      <c r="E173" s="391" t="s">
        <v>407</v>
      </c>
      <c r="F173" s="3053"/>
      <c r="G173" s="82"/>
      <c r="H173" s="82"/>
      <c r="I173" s="82"/>
      <c r="J173" s="82"/>
      <c r="K173" s="82"/>
      <c r="L173" s="82"/>
      <c r="M173" s="82"/>
      <c r="N173" s="82"/>
      <c r="O173" s="82"/>
      <c r="P173" s="82"/>
      <c r="Q173" s="82"/>
      <c r="R173" s="82"/>
      <c r="S173" s="3056"/>
      <c r="T173" s="3246"/>
      <c r="U173" s="3234"/>
      <c r="V173" s="350"/>
    </row>
    <row r="174" spans="1:22" ht="72" customHeight="1">
      <c r="A174" s="3254"/>
      <c r="B174" s="3257"/>
      <c r="C174" s="3260"/>
      <c r="D174" s="525" t="s">
        <v>408</v>
      </c>
      <c r="E174" s="526" t="s">
        <v>409</v>
      </c>
      <c r="F174" s="3023"/>
      <c r="G174" s="82"/>
      <c r="H174" s="82"/>
      <c r="I174" s="82"/>
      <c r="J174" s="82"/>
      <c r="K174" s="82"/>
      <c r="L174" s="82"/>
      <c r="M174" s="82"/>
      <c r="N174" s="82"/>
      <c r="O174" s="82"/>
      <c r="P174" s="82"/>
      <c r="Q174" s="82"/>
      <c r="R174" s="82"/>
      <c r="S174" s="3057"/>
      <c r="T174" s="3261"/>
      <c r="U174" s="3235"/>
    </row>
    <row r="175" spans="1:22" ht="72" customHeight="1">
      <c r="A175" s="3214" t="s">
        <v>410</v>
      </c>
      <c r="B175" s="3237" t="s">
        <v>411</v>
      </c>
      <c r="C175" s="3240">
        <v>1</v>
      </c>
      <c r="D175" s="264" t="s">
        <v>412</v>
      </c>
      <c r="E175" s="527" t="s">
        <v>413</v>
      </c>
      <c r="F175" s="3037" t="s">
        <v>414</v>
      </c>
      <c r="G175" s="82"/>
      <c r="H175" s="82"/>
      <c r="I175" s="82"/>
      <c r="J175" s="82"/>
      <c r="K175" s="82"/>
      <c r="L175" s="82"/>
      <c r="M175" s="82"/>
      <c r="N175" s="82"/>
      <c r="O175" s="82"/>
      <c r="P175" s="82"/>
      <c r="Q175" s="82"/>
      <c r="R175" s="82"/>
      <c r="S175" s="3243" t="s">
        <v>415</v>
      </c>
      <c r="T175" s="3245">
        <v>100000</v>
      </c>
      <c r="U175" s="3235">
        <v>0</v>
      </c>
    </row>
    <row r="176" spans="1:22" ht="72" customHeight="1">
      <c r="A176" s="3215"/>
      <c r="B176" s="3238"/>
      <c r="C176" s="3241"/>
      <c r="D176" s="152" t="s">
        <v>416</v>
      </c>
      <c r="E176" s="103" t="s">
        <v>417</v>
      </c>
      <c r="F176" s="3022"/>
      <c r="G176" s="82"/>
      <c r="H176" s="82"/>
      <c r="I176" s="82"/>
      <c r="J176" s="82"/>
      <c r="K176" s="82"/>
      <c r="L176" s="82"/>
      <c r="M176" s="82"/>
      <c r="N176" s="82"/>
      <c r="O176" s="82"/>
      <c r="P176" s="82"/>
      <c r="Q176" s="82"/>
      <c r="R176" s="82"/>
      <c r="S176" s="3056"/>
      <c r="T176" s="3246"/>
      <c r="U176" s="3235"/>
    </row>
    <row r="177" spans="1:21" ht="72" customHeight="1">
      <c r="A177" s="3236"/>
      <c r="B177" s="3239"/>
      <c r="C177" s="3242"/>
      <c r="D177" s="152" t="s">
        <v>418</v>
      </c>
      <c r="E177" s="392" t="s">
        <v>419</v>
      </c>
      <c r="F177" s="3023"/>
      <c r="G177" s="82"/>
      <c r="H177" s="82"/>
      <c r="I177" s="82"/>
      <c r="J177" s="82"/>
      <c r="K177" s="82"/>
      <c r="L177" s="82"/>
      <c r="M177" s="82"/>
      <c r="N177" s="82"/>
      <c r="O177" s="82"/>
      <c r="P177" s="82"/>
      <c r="Q177" s="82"/>
      <c r="R177" s="82"/>
      <c r="S177" s="3244"/>
      <c r="T177" s="3247"/>
      <c r="U177" s="3248"/>
    </row>
    <row r="178" spans="1:21" ht="78">
      <c r="A178" s="3214" t="s">
        <v>420</v>
      </c>
      <c r="B178" s="3237" t="s">
        <v>421</v>
      </c>
      <c r="C178" s="3240">
        <v>1</v>
      </c>
      <c r="D178" s="152" t="s">
        <v>422</v>
      </c>
      <c r="E178" s="320" t="s">
        <v>423</v>
      </c>
      <c r="F178" s="3037" t="s">
        <v>424</v>
      </c>
      <c r="G178" s="82"/>
      <c r="H178" s="82"/>
      <c r="I178" s="82"/>
      <c r="J178" s="82"/>
      <c r="K178" s="82"/>
      <c r="L178" s="82"/>
      <c r="M178" s="82"/>
      <c r="N178" s="82"/>
      <c r="O178" s="82"/>
      <c r="P178" s="82"/>
      <c r="Q178" s="82"/>
      <c r="R178" s="82"/>
      <c r="S178" s="3273" t="s">
        <v>425</v>
      </c>
      <c r="T178" s="3276">
        <v>5000</v>
      </c>
      <c r="U178" s="3245">
        <v>0</v>
      </c>
    </row>
    <row r="179" spans="1:21" ht="78">
      <c r="A179" s="3215"/>
      <c r="B179" s="3238"/>
      <c r="C179" s="3241"/>
      <c r="D179" s="152" t="s">
        <v>426</v>
      </c>
      <c r="E179" s="320" t="s">
        <v>427</v>
      </c>
      <c r="F179" s="3022"/>
      <c r="G179" s="82"/>
      <c r="H179" s="82"/>
      <c r="I179" s="82"/>
      <c r="J179" s="82"/>
      <c r="K179" s="82"/>
      <c r="L179" s="82"/>
      <c r="M179" s="82"/>
      <c r="N179" s="82"/>
      <c r="O179" s="82"/>
      <c r="P179" s="82"/>
      <c r="Q179" s="82"/>
      <c r="R179" s="82"/>
      <c r="S179" s="3274"/>
      <c r="T179" s="3266"/>
      <c r="U179" s="3246"/>
    </row>
    <row r="180" spans="1:21" ht="72" customHeight="1">
      <c r="A180" s="3236"/>
      <c r="B180" s="3239"/>
      <c r="C180" s="3271"/>
      <c r="D180" s="343" t="s">
        <v>428</v>
      </c>
      <c r="E180" s="528" t="s">
        <v>429</v>
      </c>
      <c r="F180" s="3272"/>
      <c r="G180" s="82"/>
      <c r="H180" s="82"/>
      <c r="I180" s="82"/>
      <c r="J180" s="82"/>
      <c r="K180" s="82"/>
      <c r="L180" s="82"/>
      <c r="M180" s="82"/>
      <c r="N180" s="82"/>
      <c r="O180" s="82"/>
      <c r="P180" s="82"/>
      <c r="Q180" s="82"/>
      <c r="R180" s="82"/>
      <c r="S180" s="3275"/>
      <c r="T180" s="3277"/>
      <c r="U180" s="3261"/>
    </row>
    <row r="181" spans="1:21" ht="72" customHeight="1">
      <c r="A181" s="2865" t="s">
        <v>430</v>
      </c>
      <c r="B181" s="529" t="s">
        <v>431</v>
      </c>
      <c r="C181" s="530">
        <v>1</v>
      </c>
      <c r="D181" s="152" t="s">
        <v>432</v>
      </c>
      <c r="E181" s="152" t="s">
        <v>433</v>
      </c>
      <c r="F181" s="3083" t="s">
        <v>434</v>
      </c>
      <c r="G181" s="106"/>
      <c r="H181" s="290"/>
      <c r="I181" s="280"/>
      <c r="J181" s="280"/>
      <c r="K181" s="281"/>
      <c r="L181" s="280"/>
      <c r="M181" s="82"/>
      <c r="N181" s="82"/>
      <c r="O181" s="82"/>
      <c r="P181" s="82"/>
      <c r="Q181" s="82"/>
      <c r="R181" s="106"/>
      <c r="S181" s="3262" t="s">
        <v>435</v>
      </c>
      <c r="T181" s="3265">
        <v>0</v>
      </c>
      <c r="U181" s="3268">
        <v>0</v>
      </c>
    </row>
    <row r="182" spans="1:21" ht="72" customHeight="1">
      <c r="A182" s="2866"/>
      <c r="B182" s="531"/>
      <c r="C182" s="532"/>
      <c r="D182" s="152" t="s">
        <v>436</v>
      </c>
      <c r="E182" s="320" t="s">
        <v>437</v>
      </c>
      <c r="F182" s="3084"/>
      <c r="G182" s="106"/>
      <c r="H182" s="281"/>
      <c r="I182" s="280"/>
      <c r="J182" s="280"/>
      <c r="K182" s="281"/>
      <c r="L182" s="280"/>
      <c r="M182" s="82"/>
      <c r="N182" s="82"/>
      <c r="O182" s="82"/>
      <c r="P182" s="82"/>
      <c r="Q182" s="82"/>
      <c r="R182" s="148"/>
      <c r="S182" s="3263"/>
      <c r="T182" s="3266"/>
      <c r="U182" s="3269"/>
    </row>
    <row r="183" spans="1:21" ht="72" customHeight="1">
      <c r="A183" s="2970"/>
      <c r="B183" s="533"/>
      <c r="C183" s="534"/>
      <c r="D183" s="152" t="s">
        <v>438</v>
      </c>
      <c r="E183" s="271" t="s">
        <v>439</v>
      </c>
      <c r="F183" s="3085"/>
      <c r="G183" s="141"/>
      <c r="H183" s="383"/>
      <c r="I183" s="285"/>
      <c r="J183" s="285"/>
      <c r="K183" s="383"/>
      <c r="L183" s="280"/>
      <c r="M183" s="82"/>
      <c r="N183" s="82"/>
      <c r="O183" s="82"/>
      <c r="P183" s="82"/>
      <c r="Q183" s="82"/>
      <c r="R183" s="106"/>
      <c r="S183" s="3264"/>
      <c r="T183" s="3267"/>
      <c r="U183" s="3270"/>
    </row>
    <row r="184" spans="1:21" ht="72" customHeight="1">
      <c r="A184" s="3253" t="s">
        <v>440</v>
      </c>
      <c r="B184" s="535"/>
      <c r="C184" s="536"/>
      <c r="D184" s="537" t="s">
        <v>441</v>
      </c>
      <c r="E184" s="538" t="s">
        <v>442</v>
      </c>
      <c r="F184" s="3278" t="s">
        <v>443</v>
      </c>
      <c r="G184" s="106"/>
      <c r="H184" s="116"/>
      <c r="I184" s="82"/>
      <c r="J184" s="82"/>
      <c r="K184" s="82"/>
      <c r="L184" s="82"/>
      <c r="M184" s="116"/>
      <c r="N184" s="82"/>
      <c r="O184" s="116"/>
      <c r="P184" s="82"/>
      <c r="Q184" s="82"/>
      <c r="R184" s="109"/>
      <c r="S184" s="3029" t="s">
        <v>444</v>
      </c>
      <c r="T184" s="2952"/>
      <c r="U184" s="3281"/>
    </row>
    <row r="185" spans="1:21" ht="78">
      <c r="A185" s="3253"/>
      <c r="B185" s="539"/>
      <c r="C185" s="540"/>
      <c r="D185" s="541" t="s">
        <v>445</v>
      </c>
      <c r="E185" s="542" t="s">
        <v>446</v>
      </c>
      <c r="F185" s="3279"/>
      <c r="G185" s="128"/>
      <c r="H185" s="106"/>
      <c r="I185" s="106"/>
      <c r="J185" s="82"/>
      <c r="K185" s="140"/>
      <c r="L185" s="106"/>
      <c r="M185" s="109"/>
      <c r="N185" s="106"/>
      <c r="O185" s="109"/>
      <c r="P185" s="82"/>
      <c r="Q185" s="106"/>
      <c r="R185" s="109"/>
      <c r="S185" s="3053"/>
      <c r="T185" s="2852"/>
      <c r="U185" s="3282"/>
    </row>
    <row r="186" spans="1:21" ht="90" customHeight="1">
      <c r="A186" s="3253"/>
      <c r="B186" s="539"/>
      <c r="C186" s="540"/>
      <c r="D186" s="543" t="s">
        <v>447</v>
      </c>
      <c r="E186" s="544" t="s">
        <v>448</v>
      </c>
      <c r="F186" s="3279"/>
      <c r="G186" s="106"/>
      <c r="H186" s="144"/>
      <c r="I186" s="141"/>
      <c r="J186" s="90"/>
      <c r="K186" s="90"/>
      <c r="L186" s="90"/>
      <c r="M186" s="225"/>
      <c r="N186" s="90"/>
      <c r="O186" s="225"/>
      <c r="P186" s="90"/>
      <c r="Q186" s="90"/>
      <c r="R186" s="106"/>
      <c r="S186" s="3053"/>
      <c r="T186" s="2852"/>
      <c r="U186" s="3282"/>
    </row>
    <row r="187" spans="1:21" ht="94.5" customHeight="1">
      <c r="A187" s="3253"/>
      <c r="B187" s="539"/>
      <c r="C187" s="540"/>
      <c r="D187" s="545" t="s">
        <v>449</v>
      </c>
      <c r="E187" s="546" t="s">
        <v>450</v>
      </c>
      <c r="F187" s="3279"/>
      <c r="G187" s="148"/>
      <c r="H187" s="130"/>
      <c r="I187" s="128"/>
      <c r="J187" s="104"/>
      <c r="K187" s="104"/>
      <c r="L187" s="104"/>
      <c r="M187" s="388"/>
      <c r="N187" s="104"/>
      <c r="O187" s="104"/>
      <c r="P187" s="104"/>
      <c r="Q187" s="104"/>
      <c r="R187" s="280"/>
      <c r="S187" s="3280"/>
      <c r="T187" s="2953"/>
      <c r="U187" s="3283"/>
    </row>
    <row r="188" spans="1:21" ht="97.5">
      <c r="A188" s="3253"/>
      <c r="B188" s="539"/>
      <c r="C188" s="540"/>
      <c r="D188" s="547" t="s">
        <v>451</v>
      </c>
      <c r="E188" s="548" t="s">
        <v>452</v>
      </c>
      <c r="F188" s="3279"/>
      <c r="G188" s="82"/>
      <c r="H188" s="109"/>
      <c r="I188" s="140"/>
      <c r="J188" s="106"/>
      <c r="K188" s="140"/>
      <c r="L188" s="106"/>
      <c r="M188" s="109"/>
      <c r="N188" s="106"/>
      <c r="O188" s="279"/>
      <c r="P188" s="281"/>
      <c r="Q188" s="280"/>
      <c r="R188" s="90"/>
      <c r="S188" s="274"/>
      <c r="T188" s="549"/>
      <c r="U188" s="550"/>
    </row>
    <row r="189" spans="1:21" ht="72" customHeight="1">
      <c r="A189" s="3253"/>
      <c r="B189" s="539"/>
      <c r="C189" s="540"/>
      <c r="D189" s="551" t="s">
        <v>453</v>
      </c>
      <c r="E189" s="542" t="s">
        <v>454</v>
      </c>
      <c r="F189" s="3279"/>
      <c r="G189" s="94"/>
      <c r="H189" s="130"/>
      <c r="I189" s="127"/>
      <c r="J189" s="148"/>
      <c r="K189" s="127"/>
      <c r="L189" s="148"/>
      <c r="M189" s="130"/>
      <c r="N189" s="148"/>
      <c r="O189" s="375"/>
      <c r="P189" s="155"/>
      <c r="Q189" s="285"/>
      <c r="R189" s="82"/>
      <c r="S189" s="274"/>
      <c r="T189" s="549"/>
      <c r="U189" s="552"/>
    </row>
    <row r="190" spans="1:21" ht="72" customHeight="1">
      <c r="A190" s="3253"/>
      <c r="B190" s="553"/>
      <c r="C190" s="554"/>
      <c r="D190" s="404" t="s">
        <v>455</v>
      </c>
      <c r="E190" s="265" t="s">
        <v>456</v>
      </c>
      <c r="F190" s="3279"/>
      <c r="G190" s="82"/>
      <c r="H190" s="140"/>
      <c r="I190" s="106"/>
      <c r="J190" s="109"/>
      <c r="K190" s="140"/>
      <c r="L190" s="106"/>
      <c r="M190" s="109"/>
      <c r="N190" s="109"/>
      <c r="O190" s="281"/>
      <c r="P190" s="293"/>
      <c r="Q190" s="374"/>
      <c r="R190" s="411"/>
      <c r="S190" s="274"/>
      <c r="T190" s="549"/>
      <c r="U190" s="550"/>
    </row>
    <row r="191" spans="1:21" ht="72" customHeight="1">
      <c r="A191" s="3284" t="s">
        <v>457</v>
      </c>
      <c r="B191" s="3287" t="s">
        <v>458</v>
      </c>
      <c r="C191" s="3290">
        <v>1</v>
      </c>
      <c r="D191" s="555" t="s">
        <v>459</v>
      </c>
      <c r="E191" s="556" t="s">
        <v>460</v>
      </c>
      <c r="F191" s="3063" t="s">
        <v>461</v>
      </c>
      <c r="G191" s="557"/>
      <c r="H191" s="415"/>
      <c r="I191" s="558"/>
      <c r="J191" s="559"/>
      <c r="K191" s="560"/>
      <c r="L191" s="558"/>
      <c r="M191" s="561"/>
      <c r="N191" s="101"/>
      <c r="O191" s="562"/>
      <c r="P191" s="561"/>
      <c r="Q191" s="82"/>
      <c r="R191" s="563"/>
      <c r="S191" s="2865" t="s">
        <v>462</v>
      </c>
      <c r="T191" s="3300">
        <v>0</v>
      </c>
      <c r="U191" s="3303"/>
    </row>
    <row r="192" spans="1:21" ht="72" customHeight="1">
      <c r="A192" s="3285"/>
      <c r="B192" s="3288"/>
      <c r="C192" s="3291"/>
      <c r="D192" s="564" t="s">
        <v>463</v>
      </c>
      <c r="E192" s="543" t="s">
        <v>464</v>
      </c>
      <c r="F192" s="3064"/>
      <c r="G192" s="565"/>
      <c r="H192" s="115"/>
      <c r="I192" s="566"/>
      <c r="J192" s="566"/>
      <c r="K192" s="82"/>
      <c r="L192" s="561"/>
      <c r="M192" s="561"/>
      <c r="N192" s="388"/>
      <c r="O192" s="567"/>
      <c r="P192" s="561"/>
      <c r="Q192" s="104"/>
      <c r="R192" s="563"/>
      <c r="S192" s="2866"/>
      <c r="T192" s="3301"/>
      <c r="U192" s="3304"/>
    </row>
    <row r="193" spans="1:21" ht="75" customHeight="1">
      <c r="A193" s="3286"/>
      <c r="B193" s="3289"/>
      <c r="C193" s="3292"/>
      <c r="D193" s="568" t="s">
        <v>465</v>
      </c>
      <c r="E193" s="569" t="s">
        <v>466</v>
      </c>
      <c r="F193" s="3293"/>
      <c r="G193" s="565"/>
      <c r="H193" s="139"/>
      <c r="I193" s="566"/>
      <c r="J193" s="570"/>
      <c r="K193" s="139"/>
      <c r="L193" s="566"/>
      <c r="M193" s="566"/>
      <c r="N193" s="116"/>
      <c r="O193" s="570"/>
      <c r="P193" s="566"/>
      <c r="Q193" s="82"/>
      <c r="R193" s="566"/>
      <c r="S193" s="2970"/>
      <c r="T193" s="3302"/>
      <c r="U193" s="3305"/>
    </row>
    <row r="194" spans="1:21" ht="72" customHeight="1">
      <c r="A194" s="2865" t="s">
        <v>467</v>
      </c>
      <c r="B194" s="571" t="s">
        <v>468</v>
      </c>
      <c r="C194" s="572">
        <v>1</v>
      </c>
      <c r="D194" s="238" t="s">
        <v>469</v>
      </c>
      <c r="E194" s="238" t="s">
        <v>470</v>
      </c>
      <c r="F194" s="3306" t="s">
        <v>471</v>
      </c>
      <c r="G194" s="104"/>
      <c r="H194" s="573"/>
      <c r="I194" s="574"/>
      <c r="J194" s="575"/>
      <c r="K194" s="576" t="s">
        <v>472</v>
      </c>
      <c r="L194" s="577"/>
      <c r="M194" s="577"/>
      <c r="N194" s="575"/>
      <c r="O194" s="575"/>
      <c r="P194" s="101"/>
      <c r="Q194" s="94"/>
      <c r="R194" s="560"/>
      <c r="S194" s="578" t="s">
        <v>473</v>
      </c>
      <c r="T194" s="3309">
        <v>12500000</v>
      </c>
      <c r="U194" s="3311">
        <v>0</v>
      </c>
    </row>
    <row r="195" spans="1:21" ht="72" customHeight="1">
      <c r="A195" s="2866"/>
      <c r="B195" s="579" t="s">
        <v>474</v>
      </c>
      <c r="C195" s="580">
        <v>1</v>
      </c>
      <c r="D195" s="146" t="s">
        <v>475</v>
      </c>
      <c r="E195" s="102" t="s">
        <v>199</v>
      </c>
      <c r="F195" s="3307"/>
      <c r="G195" s="280"/>
      <c r="H195" s="115"/>
      <c r="I195" s="82"/>
      <c r="J195" s="116"/>
      <c r="K195" s="139"/>
      <c r="L195" s="82"/>
      <c r="M195" s="82"/>
      <c r="N195" s="116"/>
      <c r="O195" s="82"/>
      <c r="P195" s="116"/>
      <c r="Q195" s="82"/>
      <c r="R195" s="279"/>
      <c r="S195" s="581" t="s">
        <v>476</v>
      </c>
      <c r="T195" s="3310"/>
      <c r="U195" s="3312"/>
    </row>
    <row r="196" spans="1:21" ht="72" customHeight="1">
      <c r="A196" s="2866"/>
      <c r="B196" s="579"/>
      <c r="C196" s="580"/>
      <c r="D196" s="149" t="s">
        <v>477</v>
      </c>
      <c r="E196" s="582" t="s">
        <v>478</v>
      </c>
      <c r="F196" s="3307"/>
      <c r="G196" s="285"/>
      <c r="H196" s="375"/>
      <c r="I196" s="94"/>
      <c r="J196" s="293"/>
      <c r="K196" s="375"/>
      <c r="L196" s="94"/>
      <c r="M196" s="293"/>
      <c r="N196" s="374"/>
      <c r="O196" s="94"/>
      <c r="P196" s="155"/>
      <c r="Q196" s="155"/>
      <c r="R196" s="229"/>
      <c r="S196" s="583"/>
      <c r="T196" s="3310"/>
      <c r="U196" s="3312"/>
    </row>
    <row r="197" spans="1:21" ht="72" customHeight="1">
      <c r="A197" s="2867"/>
      <c r="B197" s="584"/>
      <c r="C197" s="585"/>
      <c r="D197" s="152" t="s">
        <v>479</v>
      </c>
      <c r="E197" s="586" t="s">
        <v>480</v>
      </c>
      <c r="F197" s="3308"/>
      <c r="G197" s="101"/>
      <c r="H197" s="139"/>
      <c r="I197" s="82"/>
      <c r="J197" s="82"/>
      <c r="K197" s="116"/>
      <c r="L197" s="82"/>
      <c r="M197" s="82"/>
      <c r="N197" s="116"/>
      <c r="O197" s="82"/>
      <c r="P197" s="82"/>
      <c r="Q197" s="82"/>
      <c r="R197" s="411"/>
      <c r="S197" s="581"/>
      <c r="T197" s="3310"/>
      <c r="U197" s="3312"/>
    </row>
    <row r="198" spans="1:21" ht="78">
      <c r="A198" s="3214" t="s">
        <v>481</v>
      </c>
      <c r="B198" s="3296" t="s">
        <v>458</v>
      </c>
      <c r="C198" s="3298">
        <v>1</v>
      </c>
      <c r="D198" s="543" t="s">
        <v>482</v>
      </c>
      <c r="E198" s="152" t="s">
        <v>483</v>
      </c>
      <c r="F198" s="3063" t="s">
        <v>461</v>
      </c>
      <c r="G198" s="274"/>
      <c r="H198" s="116"/>
      <c r="I198" s="82"/>
      <c r="J198" s="82"/>
      <c r="K198" s="82"/>
      <c r="L198" s="82"/>
      <c r="M198" s="82"/>
      <c r="N198" s="82"/>
      <c r="O198" s="82"/>
      <c r="P198" s="82"/>
      <c r="Q198" s="82"/>
      <c r="R198" s="293"/>
      <c r="S198" s="3218" t="s">
        <v>462</v>
      </c>
      <c r="T198" s="3294">
        <v>0</v>
      </c>
      <c r="U198" s="3294"/>
    </row>
    <row r="199" spans="1:21" ht="97.5">
      <c r="A199" s="3236"/>
      <c r="B199" s="3297"/>
      <c r="C199" s="3299"/>
      <c r="D199" s="545" t="s">
        <v>484</v>
      </c>
      <c r="E199" s="152" t="s">
        <v>485</v>
      </c>
      <c r="F199" s="3293"/>
      <c r="G199" s="345"/>
      <c r="H199" s="225"/>
      <c r="I199" s="82"/>
      <c r="J199" s="82"/>
      <c r="K199" s="82"/>
      <c r="L199" s="82"/>
      <c r="M199" s="82"/>
      <c r="N199" s="82"/>
      <c r="O199" s="82"/>
      <c r="P199" s="82"/>
      <c r="Q199" s="82"/>
      <c r="R199" s="280"/>
      <c r="S199" s="3220"/>
      <c r="T199" s="3295"/>
      <c r="U199" s="3295"/>
    </row>
  </sheetData>
  <mergeCells count="359">
    <mergeCell ref="U198:U199"/>
    <mergeCell ref="A198:A199"/>
    <mergeCell ref="B198:B199"/>
    <mergeCell ref="C198:C199"/>
    <mergeCell ref="F198:F199"/>
    <mergeCell ref="S198:S199"/>
    <mergeCell ref="T198:T199"/>
    <mergeCell ref="T191:T193"/>
    <mergeCell ref="U191:U193"/>
    <mergeCell ref="A194:A197"/>
    <mergeCell ref="F194:F197"/>
    <mergeCell ref="T194:T197"/>
    <mergeCell ref="U194:U197"/>
    <mergeCell ref="A184:A190"/>
    <mergeCell ref="F184:F190"/>
    <mergeCell ref="S184:S187"/>
    <mergeCell ref="T184:T187"/>
    <mergeCell ref="U184:U187"/>
    <mergeCell ref="A191:A193"/>
    <mergeCell ref="B191:B193"/>
    <mergeCell ref="C191:C193"/>
    <mergeCell ref="F191:F193"/>
    <mergeCell ref="S191:S193"/>
    <mergeCell ref="U178:U180"/>
    <mergeCell ref="A181:A183"/>
    <mergeCell ref="F181:F183"/>
    <mergeCell ref="S181:S183"/>
    <mergeCell ref="T181:T183"/>
    <mergeCell ref="U181:U183"/>
    <mergeCell ref="A178:A180"/>
    <mergeCell ref="B178:B180"/>
    <mergeCell ref="C178:C180"/>
    <mergeCell ref="F178:F180"/>
    <mergeCell ref="S178:S180"/>
    <mergeCell ref="T178:T180"/>
    <mergeCell ref="U171:U174"/>
    <mergeCell ref="A175:A177"/>
    <mergeCell ref="B175:B177"/>
    <mergeCell ref="C175:C177"/>
    <mergeCell ref="F175:F177"/>
    <mergeCell ref="S175:S177"/>
    <mergeCell ref="T175:T177"/>
    <mergeCell ref="U175:U177"/>
    <mergeCell ref="T164:T170"/>
    <mergeCell ref="U164:U170"/>
    <mergeCell ref="B167:B170"/>
    <mergeCell ref="C167:C170"/>
    <mergeCell ref="A171:A174"/>
    <mergeCell ref="B171:B174"/>
    <mergeCell ref="C171:C174"/>
    <mergeCell ref="F171:F174"/>
    <mergeCell ref="S171:S174"/>
    <mergeCell ref="T171:T174"/>
    <mergeCell ref="U157:U160"/>
    <mergeCell ref="A161:A163"/>
    <mergeCell ref="F161:F163"/>
    <mergeCell ref="T161:T163"/>
    <mergeCell ref="U161:U163"/>
    <mergeCell ref="A164:A170"/>
    <mergeCell ref="B164:B166"/>
    <mergeCell ref="C164:C166"/>
    <mergeCell ref="F164:F170"/>
    <mergeCell ref="S164:S170"/>
    <mergeCell ref="A157:A160"/>
    <mergeCell ref="B157:B160"/>
    <mergeCell ref="C157:C160"/>
    <mergeCell ref="F157:F160"/>
    <mergeCell ref="S157:S160"/>
    <mergeCell ref="T157:T160"/>
    <mergeCell ref="U150:U154"/>
    <mergeCell ref="A155:A156"/>
    <mergeCell ref="B155:B156"/>
    <mergeCell ref="C155:C156"/>
    <mergeCell ref="F155:F156"/>
    <mergeCell ref="S155:S156"/>
    <mergeCell ref="T155:T156"/>
    <mergeCell ref="U155:U156"/>
    <mergeCell ref="A150:A154"/>
    <mergeCell ref="B150:B154"/>
    <mergeCell ref="C150:C154"/>
    <mergeCell ref="F150:F154"/>
    <mergeCell ref="S150:S154"/>
    <mergeCell ref="T150:T154"/>
    <mergeCell ref="U142:U145"/>
    <mergeCell ref="A146:A149"/>
    <mergeCell ref="B146:B149"/>
    <mergeCell ref="C146:C149"/>
    <mergeCell ref="F146:F149"/>
    <mergeCell ref="S146:S149"/>
    <mergeCell ref="T146:T149"/>
    <mergeCell ref="U146:U149"/>
    <mergeCell ref="A142:A145"/>
    <mergeCell ref="B142:B145"/>
    <mergeCell ref="C142:C145"/>
    <mergeCell ref="F142:F145"/>
    <mergeCell ref="S142:S145"/>
    <mergeCell ref="T142:T145"/>
    <mergeCell ref="U135:U136"/>
    <mergeCell ref="A137:A141"/>
    <mergeCell ref="B137:B141"/>
    <mergeCell ref="C137:C141"/>
    <mergeCell ref="F137:F141"/>
    <mergeCell ref="S138:S140"/>
    <mergeCell ref="T138:T140"/>
    <mergeCell ref="U138:U140"/>
    <mergeCell ref="A135:A136"/>
    <mergeCell ref="B135:B136"/>
    <mergeCell ref="C135:C136"/>
    <mergeCell ref="F135:F136"/>
    <mergeCell ref="S135:S136"/>
    <mergeCell ref="T135:T136"/>
    <mergeCell ref="E128:E129"/>
    <mergeCell ref="A131:A134"/>
    <mergeCell ref="F131:F134"/>
    <mergeCell ref="S131:S134"/>
    <mergeCell ref="T131:T134"/>
    <mergeCell ref="U131:U134"/>
    <mergeCell ref="T121:T126"/>
    <mergeCell ref="U121:U126"/>
    <mergeCell ref="E123:E124"/>
    <mergeCell ref="A127:A130"/>
    <mergeCell ref="B127:B130"/>
    <mergeCell ref="C127:C130"/>
    <mergeCell ref="F127:F130"/>
    <mergeCell ref="S127:S130"/>
    <mergeCell ref="T127:T130"/>
    <mergeCell ref="U127:U130"/>
    <mergeCell ref="A121:A126"/>
    <mergeCell ref="B121:B126"/>
    <mergeCell ref="C121:C126"/>
    <mergeCell ref="E121:E122"/>
    <mergeCell ref="F121:F126"/>
    <mergeCell ref="S121:S126"/>
    <mergeCell ref="U113:U117"/>
    <mergeCell ref="B115:B117"/>
    <mergeCell ref="C115:C117"/>
    <mergeCell ref="A118:A120"/>
    <mergeCell ref="B118:B120"/>
    <mergeCell ref="C118:C120"/>
    <mergeCell ref="F118:F120"/>
    <mergeCell ref="S118:S120"/>
    <mergeCell ref="T118:T120"/>
    <mergeCell ref="U118:U120"/>
    <mergeCell ref="A113:A117"/>
    <mergeCell ref="B113:B114"/>
    <mergeCell ref="C113:C114"/>
    <mergeCell ref="F113:F117"/>
    <mergeCell ref="S113:S117"/>
    <mergeCell ref="T113:T117"/>
    <mergeCell ref="A107:A109"/>
    <mergeCell ref="F107:F109"/>
    <mergeCell ref="S107:S109"/>
    <mergeCell ref="T107:T109"/>
    <mergeCell ref="U107:U109"/>
    <mergeCell ref="A110:A112"/>
    <mergeCell ref="F110:F112"/>
    <mergeCell ref="S110:S112"/>
    <mergeCell ref="T110:T112"/>
    <mergeCell ref="U110:U112"/>
    <mergeCell ref="U102:U103"/>
    <mergeCell ref="A104:A106"/>
    <mergeCell ref="F104:F106"/>
    <mergeCell ref="S104:S106"/>
    <mergeCell ref="T104:T106"/>
    <mergeCell ref="U104:U106"/>
    <mergeCell ref="A102:A103"/>
    <mergeCell ref="B102:B103"/>
    <mergeCell ref="C102:C103"/>
    <mergeCell ref="F102:F103"/>
    <mergeCell ref="S102:S103"/>
    <mergeCell ref="T102:T103"/>
    <mergeCell ref="G99:R99"/>
    <mergeCell ref="S99:U99"/>
    <mergeCell ref="G100:I100"/>
    <mergeCell ref="J100:L100"/>
    <mergeCell ref="M100:O100"/>
    <mergeCell ref="P100:R100"/>
    <mergeCell ref="S100:S101"/>
    <mergeCell ref="T100:U100"/>
    <mergeCell ref="A99:A101"/>
    <mergeCell ref="B99:B101"/>
    <mergeCell ref="C99:C101"/>
    <mergeCell ref="D99:D101"/>
    <mergeCell ref="E99:E101"/>
    <mergeCell ref="F99:F101"/>
    <mergeCell ref="A92:A96"/>
    <mergeCell ref="F92:F96"/>
    <mergeCell ref="S92:S96"/>
    <mergeCell ref="A97:U97"/>
    <mergeCell ref="G98:R98"/>
    <mergeCell ref="S98:U98"/>
    <mergeCell ref="A86:A87"/>
    <mergeCell ref="F86:F87"/>
    <mergeCell ref="S86:S87"/>
    <mergeCell ref="T86:T87"/>
    <mergeCell ref="U86:U87"/>
    <mergeCell ref="A88:A91"/>
    <mergeCell ref="F88:F91"/>
    <mergeCell ref="T76:U76"/>
    <mergeCell ref="U78:U81"/>
    <mergeCell ref="A82:A85"/>
    <mergeCell ref="F82:F85"/>
    <mergeCell ref="S82:S85"/>
    <mergeCell ref="T83:T84"/>
    <mergeCell ref="U83:U84"/>
    <mergeCell ref="A78:A81"/>
    <mergeCell ref="B78:B79"/>
    <mergeCell ref="C78:C79"/>
    <mergeCell ref="F78:F81"/>
    <mergeCell ref="S78:S81"/>
    <mergeCell ref="T78:T81"/>
    <mergeCell ref="T70:T72"/>
    <mergeCell ref="U70:U72"/>
    <mergeCell ref="A73:T73"/>
    <mergeCell ref="G74:R74"/>
    <mergeCell ref="S74:U74"/>
    <mergeCell ref="A75:A77"/>
    <mergeCell ref="B75:B77"/>
    <mergeCell ref="C75:C77"/>
    <mergeCell ref="D75:D77"/>
    <mergeCell ref="E75:E77"/>
    <mergeCell ref="A70:A72"/>
    <mergeCell ref="B70:B72"/>
    <mergeCell ref="C70:C72"/>
    <mergeCell ref="E70:E72"/>
    <mergeCell ref="F70:F72"/>
    <mergeCell ref="S70:S72"/>
    <mergeCell ref="F75:F77"/>
    <mergeCell ref="G75:R75"/>
    <mergeCell ref="S75:U75"/>
    <mergeCell ref="G76:I76"/>
    <mergeCell ref="J76:L76"/>
    <mergeCell ref="M76:O76"/>
    <mergeCell ref="P76:R76"/>
    <mergeCell ref="S76:S77"/>
    <mergeCell ref="G67:R67"/>
    <mergeCell ref="S67:U67"/>
    <mergeCell ref="G68:I68"/>
    <mergeCell ref="J68:L68"/>
    <mergeCell ref="M68:O68"/>
    <mergeCell ref="P68:R68"/>
    <mergeCell ref="S68:S69"/>
    <mergeCell ref="T68:U68"/>
    <mergeCell ref="A67:A69"/>
    <mergeCell ref="B67:B69"/>
    <mergeCell ref="C67:C69"/>
    <mergeCell ref="D67:D69"/>
    <mergeCell ref="E67:E69"/>
    <mergeCell ref="F67:F69"/>
    <mergeCell ref="S62:S64"/>
    <mergeCell ref="T62:T64"/>
    <mergeCell ref="U62:U64"/>
    <mergeCell ref="A65:U65"/>
    <mergeCell ref="G66:R66"/>
    <mergeCell ref="S66:U66"/>
    <mergeCell ref="A58:A61"/>
    <mergeCell ref="F58:F61"/>
    <mergeCell ref="A62:A64"/>
    <mergeCell ref="B62:B64"/>
    <mergeCell ref="C62:C64"/>
    <mergeCell ref="F62:F64"/>
    <mergeCell ref="T50:T53"/>
    <mergeCell ref="U50:U53"/>
    <mergeCell ref="A54:A57"/>
    <mergeCell ref="F54:F57"/>
    <mergeCell ref="S54:S57"/>
    <mergeCell ref="T54:T57"/>
    <mergeCell ref="U54:U57"/>
    <mergeCell ref="A43:A49"/>
    <mergeCell ref="B43:B49"/>
    <mergeCell ref="C43:C49"/>
    <mergeCell ref="F43:F49"/>
    <mergeCell ref="S43:S49"/>
    <mergeCell ref="A50:A53"/>
    <mergeCell ref="B50:B53"/>
    <mergeCell ref="C50:C53"/>
    <mergeCell ref="F50:F53"/>
    <mergeCell ref="S50:S53"/>
    <mergeCell ref="A40:A42"/>
    <mergeCell ref="B40:B42"/>
    <mergeCell ref="C40:C42"/>
    <mergeCell ref="F40:F42"/>
    <mergeCell ref="T40:T42"/>
    <mergeCell ref="U40:U42"/>
    <mergeCell ref="A33:A36"/>
    <mergeCell ref="B33:B36"/>
    <mergeCell ref="C33:C36"/>
    <mergeCell ref="F33:F36"/>
    <mergeCell ref="A37:A39"/>
    <mergeCell ref="B37:B39"/>
    <mergeCell ref="C37:C39"/>
    <mergeCell ref="F37:F39"/>
    <mergeCell ref="G31:I31"/>
    <mergeCell ref="J31:L31"/>
    <mergeCell ref="M31:O31"/>
    <mergeCell ref="P31:R31"/>
    <mergeCell ref="S31:S32"/>
    <mergeCell ref="T31:U31"/>
    <mergeCell ref="G29:R29"/>
    <mergeCell ref="S29:U29"/>
    <mergeCell ref="A30:A32"/>
    <mergeCell ref="B30:B32"/>
    <mergeCell ref="C30:C32"/>
    <mergeCell ref="D30:D32"/>
    <mergeCell ref="E30:E32"/>
    <mergeCell ref="F30:F32"/>
    <mergeCell ref="G30:R30"/>
    <mergeCell ref="S30:U30"/>
    <mergeCell ref="A24:A27"/>
    <mergeCell ref="F24:F27"/>
    <mergeCell ref="S24:S27"/>
    <mergeCell ref="T24:T27"/>
    <mergeCell ref="U24:U27"/>
    <mergeCell ref="A28:U28"/>
    <mergeCell ref="F21:F23"/>
    <mergeCell ref="G21:R21"/>
    <mergeCell ref="S21:U21"/>
    <mergeCell ref="G22:I22"/>
    <mergeCell ref="J22:L22"/>
    <mergeCell ref="M22:O22"/>
    <mergeCell ref="P22:R22"/>
    <mergeCell ref="S22:S23"/>
    <mergeCell ref="T22:U22"/>
    <mergeCell ref="U16:U18"/>
    <mergeCell ref="V16:V18"/>
    <mergeCell ref="A19:U19"/>
    <mergeCell ref="G20:R20"/>
    <mergeCell ref="S20:U20"/>
    <mergeCell ref="A21:A23"/>
    <mergeCell ref="B21:B23"/>
    <mergeCell ref="C21:C23"/>
    <mergeCell ref="D21:D23"/>
    <mergeCell ref="E21:E23"/>
    <mergeCell ref="B16:B18"/>
    <mergeCell ref="C16:C18"/>
    <mergeCell ref="D16:D18"/>
    <mergeCell ref="F16:F18"/>
    <mergeCell ref="G16:G18"/>
    <mergeCell ref="T16:T18"/>
    <mergeCell ref="V7:V10"/>
    <mergeCell ref="B11:B15"/>
    <mergeCell ref="C11:C15"/>
    <mergeCell ref="D11:D15"/>
    <mergeCell ref="F11:F15"/>
    <mergeCell ref="G11:G15"/>
    <mergeCell ref="T11:T15"/>
    <mergeCell ref="U11:U15"/>
    <mergeCell ref="V11:V15"/>
    <mergeCell ref="A3:U3"/>
    <mergeCell ref="A4:U4"/>
    <mergeCell ref="A5:T5"/>
    <mergeCell ref="A6:T6"/>
    <mergeCell ref="B7:B10"/>
    <mergeCell ref="C7:C10"/>
    <mergeCell ref="D7:D10"/>
    <mergeCell ref="F7:F10"/>
    <mergeCell ref="G7:G10"/>
    <mergeCell ref="T7:T10"/>
    <mergeCell ref="U7:U10"/>
  </mergeCells>
  <printOptions horizontalCentered="1"/>
  <pageMargins left="0.23622047244094491" right="0.23622047244094491" top="0.23622047244094491" bottom="0.23622047244094491" header="0.31496062992125984" footer="0.31496062992125984"/>
  <pageSetup scale="44" fitToHeight="0" orientation="landscape" r:id="rId1"/>
  <headerFooter>
    <oddFooter>&amp;L&amp;8DIRECCIÓN DE PLANIFICACIÓN Y DESARROLLO &amp;R&amp;8&amp;P/&amp;N
&amp;D</oddFooter>
  </headerFooter>
  <rowBreaks count="2" manualBreakCount="2">
    <brk id="39" max="20" man="1"/>
    <brk id="72" max="20"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B63CD-9339-49CA-A117-4B31BCFD3D25}">
  <dimension ref="A1:V236"/>
  <sheetViews>
    <sheetView showGridLines="0" zoomScale="60" zoomScaleNormal="60" zoomScaleSheetLayoutView="70" workbookViewId="0">
      <selection activeCell="B88" sqref="B88"/>
    </sheetView>
  </sheetViews>
  <sheetFormatPr baseColWidth="10" defaultColWidth="11.5703125" defaultRowHeight="48" customHeight="1"/>
  <cols>
    <col min="1" max="1" width="53.140625" style="1" customWidth="1"/>
    <col min="2" max="2" width="63" style="1" customWidth="1"/>
    <col min="3" max="3" width="18" style="2" hidden="1" customWidth="1"/>
    <col min="4" max="4" width="42.85546875" style="1" customWidth="1"/>
    <col min="5" max="5" width="35.5703125" style="2" customWidth="1"/>
    <col min="6" max="6" width="5.28515625" style="2" customWidth="1"/>
    <col min="7" max="7" width="5.140625" style="2" customWidth="1"/>
    <col min="8" max="8" width="6" style="2" customWidth="1"/>
    <col min="9" max="9" width="4.85546875" style="2" customWidth="1"/>
    <col min="10" max="11" width="6.285156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49.42578125" style="2" customWidth="1"/>
    <col min="19" max="19" width="29" style="3" customWidth="1"/>
    <col min="20" max="20" width="26.42578125" style="3" customWidth="1"/>
    <col min="21" max="21" width="13.85546875" style="2" bestFit="1" customWidth="1"/>
    <col min="22" max="16384" width="11.5703125" style="2"/>
  </cols>
  <sheetData>
    <row r="1" spans="1:20" ht="63" customHeight="1"/>
    <row r="2" spans="1:20" ht="63" customHeight="1"/>
    <row r="3" spans="1:20" ht="33" customHeight="1">
      <c r="A3" s="1841" t="s">
        <v>1095</v>
      </c>
      <c r="B3" s="1842"/>
      <c r="C3" s="1842"/>
      <c r="D3" s="1842"/>
      <c r="E3" s="1842"/>
      <c r="F3" s="1842"/>
      <c r="G3" s="1842"/>
      <c r="H3" s="1842"/>
      <c r="I3" s="1842"/>
      <c r="J3" s="1842"/>
      <c r="K3" s="1842"/>
      <c r="L3" s="1842"/>
      <c r="M3" s="1842"/>
      <c r="N3" s="1842"/>
      <c r="O3" s="1842"/>
      <c r="P3" s="1842"/>
      <c r="Q3" s="1842"/>
      <c r="R3" s="1842"/>
      <c r="S3" s="1842"/>
      <c r="T3" s="1842"/>
    </row>
    <row r="4" spans="1:20" ht="39.75" customHeight="1">
      <c r="A4" s="1847" t="s">
        <v>2784</v>
      </c>
      <c r="B4" s="1847"/>
      <c r="C4" s="1847"/>
      <c r="D4" s="1847"/>
      <c r="E4" s="1847"/>
      <c r="F4" s="1847"/>
      <c r="G4" s="1847"/>
      <c r="H4" s="1847"/>
      <c r="I4" s="1847"/>
      <c r="J4" s="1847"/>
      <c r="K4" s="1847"/>
      <c r="L4" s="1847"/>
      <c r="M4" s="1847"/>
      <c r="N4" s="1847"/>
      <c r="O4" s="1847"/>
      <c r="P4" s="1847"/>
      <c r="Q4" s="1847"/>
      <c r="R4" s="1847"/>
      <c r="S4" s="1847"/>
      <c r="T4" s="1847"/>
    </row>
    <row r="5" spans="1:20" ht="33.75" customHeight="1">
      <c r="A5" s="1888" t="s">
        <v>544</v>
      </c>
      <c r="B5" s="1889"/>
      <c r="C5" s="1889"/>
      <c r="D5" s="1889"/>
      <c r="E5" s="1889"/>
      <c r="F5" s="1889"/>
      <c r="G5" s="1889"/>
      <c r="H5" s="1889"/>
      <c r="I5" s="1889"/>
      <c r="J5" s="1889"/>
      <c r="K5" s="1889"/>
      <c r="L5" s="1889"/>
      <c r="M5" s="1889"/>
      <c r="N5" s="1889"/>
      <c r="O5" s="1889"/>
      <c r="P5" s="1889"/>
      <c r="Q5" s="1889"/>
      <c r="R5" s="1889"/>
      <c r="S5" s="1889"/>
      <c r="T5" s="1890"/>
    </row>
    <row r="6" spans="1:20" s="1430" customFormat="1" ht="32.25" customHeight="1">
      <c r="A6" s="2274" t="s">
        <v>2783</v>
      </c>
      <c r="B6" s="2274"/>
      <c r="C6" s="2274"/>
      <c r="D6" s="2274"/>
      <c r="E6" s="2274"/>
      <c r="F6" s="2274"/>
      <c r="G6" s="2274"/>
      <c r="H6" s="2274"/>
      <c r="I6" s="2274"/>
      <c r="J6" s="2274"/>
      <c r="K6" s="2274"/>
      <c r="L6" s="2274"/>
      <c r="M6" s="2274"/>
      <c r="N6" s="2274"/>
      <c r="O6" s="2274"/>
      <c r="P6" s="2274"/>
      <c r="Q6" s="2274"/>
      <c r="R6" s="2274"/>
      <c r="S6" s="2274"/>
      <c r="T6" s="2274"/>
    </row>
    <row r="7" spans="1:20" s="1430" customFormat="1" ht="30" customHeight="1">
      <c r="A7" s="2273" t="s">
        <v>2782</v>
      </c>
      <c r="B7" s="1892"/>
      <c r="C7" s="1892"/>
      <c r="D7" s="1892"/>
      <c r="E7" s="1892"/>
      <c r="F7" s="1892"/>
      <c r="G7" s="1892"/>
      <c r="H7" s="1892"/>
      <c r="I7" s="1892"/>
      <c r="J7" s="1892"/>
      <c r="K7" s="1892"/>
      <c r="L7" s="1892"/>
      <c r="M7" s="1892"/>
      <c r="N7" s="1892"/>
      <c r="O7" s="1892"/>
      <c r="P7" s="1892"/>
      <c r="Q7" s="1892"/>
      <c r="R7" s="1892"/>
      <c r="S7" s="1892"/>
      <c r="T7" s="1893"/>
    </row>
    <row r="8" spans="1:20" s="1551" customFormat="1" ht="19.5">
      <c r="A8" s="69">
        <v>1</v>
      </c>
      <c r="B8" s="69">
        <v>2</v>
      </c>
      <c r="C8" s="1552"/>
      <c r="D8" s="69">
        <v>3</v>
      </c>
      <c r="E8" s="69">
        <v>4</v>
      </c>
      <c r="F8" s="2277">
        <v>5</v>
      </c>
      <c r="G8" s="2277"/>
      <c r="H8" s="2277"/>
      <c r="I8" s="2277"/>
      <c r="J8" s="2277"/>
      <c r="K8" s="2277"/>
      <c r="L8" s="2277"/>
      <c r="M8" s="2277"/>
      <c r="N8" s="2277"/>
      <c r="O8" s="2277"/>
      <c r="P8" s="2277"/>
      <c r="Q8" s="2277"/>
      <c r="R8" s="2277">
        <v>6</v>
      </c>
      <c r="S8" s="2277"/>
      <c r="T8" s="2277"/>
    </row>
    <row r="9" spans="1:20" s="1430" customFormat="1" ht="19.5">
      <c r="A9" s="1878" t="s">
        <v>2</v>
      </c>
      <c r="B9" s="1976" t="s">
        <v>3</v>
      </c>
      <c r="C9" s="1861" t="s">
        <v>4</v>
      </c>
      <c r="D9" s="1983" t="s">
        <v>5</v>
      </c>
      <c r="E9" s="1976" t="s">
        <v>70</v>
      </c>
      <c r="F9" s="1976" t="s">
        <v>7</v>
      </c>
      <c r="G9" s="1976"/>
      <c r="H9" s="1976"/>
      <c r="I9" s="1976"/>
      <c r="J9" s="1976"/>
      <c r="K9" s="1976"/>
      <c r="L9" s="1976"/>
      <c r="M9" s="1976"/>
      <c r="N9" s="1976"/>
      <c r="O9" s="1976"/>
      <c r="P9" s="1976"/>
      <c r="Q9" s="1976"/>
      <c r="R9" s="2266" t="s">
        <v>8</v>
      </c>
      <c r="S9" s="2266"/>
      <c r="T9" s="2267"/>
    </row>
    <row r="10" spans="1:20" s="1430" customFormat="1" ht="23.25" customHeight="1">
      <c r="A10" s="1879"/>
      <c r="B10" s="1837"/>
      <c r="C10" s="1978"/>
      <c r="D10" s="1984"/>
      <c r="E10" s="1837"/>
      <c r="F10" s="1836" t="s">
        <v>9</v>
      </c>
      <c r="G10" s="1836"/>
      <c r="H10" s="1836"/>
      <c r="I10" s="1836" t="s">
        <v>10</v>
      </c>
      <c r="J10" s="1836"/>
      <c r="K10" s="1836"/>
      <c r="L10" s="1836" t="s">
        <v>11</v>
      </c>
      <c r="M10" s="1836"/>
      <c r="N10" s="2268"/>
      <c r="O10" s="1836" t="s">
        <v>71</v>
      </c>
      <c r="P10" s="1836"/>
      <c r="Q10" s="1867"/>
      <c r="R10" s="2269" t="s">
        <v>693</v>
      </c>
      <c r="S10" s="2284" t="s">
        <v>692</v>
      </c>
      <c r="T10" s="2285"/>
    </row>
    <row r="11" spans="1:20" s="1430" customFormat="1" ht="19.5">
      <c r="A11" s="1879"/>
      <c r="B11" s="1977"/>
      <c r="C11" s="1979"/>
      <c r="D11" s="1985"/>
      <c r="E11" s="1977"/>
      <c r="F11" s="1307">
        <v>1</v>
      </c>
      <c r="G11" s="1307">
        <v>2</v>
      </c>
      <c r="H11" s="1307">
        <v>3</v>
      </c>
      <c r="I11" s="1307">
        <v>4</v>
      </c>
      <c r="J11" s="1307">
        <v>5</v>
      </c>
      <c r="K11" s="1307">
        <v>6</v>
      </c>
      <c r="L11" s="1307">
        <v>7</v>
      </c>
      <c r="M11" s="1550">
        <v>8</v>
      </c>
      <c r="N11" s="1549">
        <v>9</v>
      </c>
      <c r="O11" s="1548">
        <v>10</v>
      </c>
      <c r="P11" s="1547">
        <v>11</v>
      </c>
      <c r="Q11" s="1546">
        <v>12</v>
      </c>
      <c r="R11" s="2270"/>
      <c r="S11" s="1545" t="s">
        <v>14</v>
      </c>
      <c r="T11" s="76" t="s">
        <v>15</v>
      </c>
    </row>
    <row r="12" spans="1:20" s="1438" customFormat="1" ht="73.5" customHeight="1">
      <c r="A12" s="2275" t="s">
        <v>2781</v>
      </c>
      <c r="B12" s="1544" t="s">
        <v>2780</v>
      </c>
      <c r="C12" s="1524"/>
      <c r="D12" s="1113" t="s">
        <v>2779</v>
      </c>
      <c r="E12" s="869" t="s">
        <v>2778</v>
      </c>
      <c r="F12" s="1535"/>
      <c r="G12" s="1507"/>
      <c r="H12" s="1507"/>
      <c r="I12" s="1543"/>
      <c r="J12" s="1543"/>
      <c r="K12" s="1542"/>
      <c r="L12" s="1540"/>
      <c r="M12" s="1541"/>
      <c r="N12" s="1540"/>
      <c r="O12" s="1539"/>
      <c r="P12" s="1538"/>
      <c r="Q12" s="1537"/>
      <c r="R12" s="1506"/>
      <c r="S12" s="2259"/>
      <c r="T12" s="2256">
        <v>5259554.3600000003</v>
      </c>
    </row>
    <row r="13" spans="1:20" s="1438" customFormat="1" ht="89.25" customHeight="1">
      <c r="A13" s="2275"/>
      <c r="B13" s="1536" t="s">
        <v>2777</v>
      </c>
      <c r="C13" s="1517"/>
      <c r="D13" s="1523" t="s">
        <v>2776</v>
      </c>
      <c r="E13" s="869" t="s">
        <v>2510</v>
      </c>
      <c r="F13" s="1535"/>
      <c r="G13" s="1507"/>
      <c r="H13" s="1507"/>
      <c r="I13" s="1497"/>
      <c r="J13" s="1497"/>
      <c r="K13" s="1534"/>
      <c r="L13" s="1486"/>
      <c r="M13" s="1496"/>
      <c r="N13" s="1486"/>
      <c r="O13" s="1489"/>
      <c r="P13" s="1500"/>
      <c r="Q13" s="1490"/>
      <c r="R13" s="1506"/>
      <c r="S13" s="2259"/>
      <c r="T13" s="2257"/>
    </row>
    <row r="14" spans="1:20" s="1438" customFormat="1" ht="77.25" customHeight="1">
      <c r="A14" s="2276"/>
      <c r="B14" s="869" t="s">
        <v>2775</v>
      </c>
      <c r="C14" s="1533"/>
      <c r="D14" s="1523" t="s">
        <v>2774</v>
      </c>
      <c r="E14" s="897" t="s">
        <v>2773</v>
      </c>
      <c r="F14" s="1529"/>
      <c r="G14" s="1528"/>
      <c r="H14" s="1532"/>
      <c r="I14" s="1531"/>
      <c r="J14" s="1531"/>
      <c r="K14" s="1530"/>
      <c r="L14" s="1528"/>
      <c r="M14" s="1529"/>
      <c r="N14" s="1528"/>
      <c r="O14" s="1527"/>
      <c r="P14" s="1526"/>
      <c r="Q14" s="1525"/>
      <c r="R14" s="1506"/>
      <c r="S14" s="2259"/>
      <c r="T14" s="2257"/>
    </row>
    <row r="15" spans="1:20" s="1438" customFormat="1" ht="61.5" customHeight="1">
      <c r="A15" s="2276"/>
      <c r="B15" s="1451" t="s">
        <v>2772</v>
      </c>
      <c r="C15" s="1524"/>
      <c r="D15" s="1523" t="s">
        <v>2771</v>
      </c>
      <c r="E15" s="897" t="s">
        <v>2770</v>
      </c>
      <c r="F15" s="1510"/>
      <c r="G15" s="1509"/>
      <c r="H15" s="1510"/>
      <c r="I15" s="1486"/>
      <c r="J15" s="1497"/>
      <c r="K15" s="1486"/>
      <c r="L15" s="1488"/>
      <c r="M15" s="1493"/>
      <c r="N15" s="1500"/>
      <c r="O15" s="1493"/>
      <c r="P15" s="1488"/>
      <c r="Q15" s="1500"/>
      <c r="R15" s="1506"/>
      <c r="S15" s="2259"/>
      <c r="T15" s="2257"/>
    </row>
    <row r="16" spans="1:20" s="1438" customFormat="1" ht="97.5" customHeight="1">
      <c r="A16" s="2276"/>
      <c r="B16" s="985" t="s">
        <v>2769</v>
      </c>
      <c r="C16" s="1517"/>
      <c r="D16" s="1523" t="s">
        <v>2768</v>
      </c>
      <c r="E16" s="897" t="s">
        <v>2720</v>
      </c>
      <c r="F16" s="1513"/>
      <c r="G16" s="1507"/>
      <c r="H16" s="1513"/>
      <c r="I16" s="1486"/>
      <c r="J16" s="1497"/>
      <c r="K16" s="1486"/>
      <c r="L16" s="1487"/>
      <c r="M16" s="1499"/>
      <c r="N16" s="1486"/>
      <c r="O16" s="1493"/>
      <c r="P16" s="1488"/>
      <c r="Q16" s="1500"/>
      <c r="R16" s="1506"/>
      <c r="S16" s="2259"/>
      <c r="T16" s="2257"/>
    </row>
    <row r="17" spans="1:20" s="1438" customFormat="1" ht="87.75" customHeight="1">
      <c r="A17" s="2276"/>
      <c r="B17" s="985" t="s">
        <v>2767</v>
      </c>
      <c r="C17" s="1517"/>
      <c r="D17" s="1181" t="s">
        <v>2766</v>
      </c>
      <c r="E17" s="873" t="s">
        <v>2747</v>
      </c>
      <c r="F17" s="1510"/>
      <c r="G17" s="1509"/>
      <c r="H17" s="1522"/>
      <c r="I17" s="1508"/>
      <c r="J17" s="1521"/>
      <c r="K17" s="1508"/>
      <c r="L17" s="1499"/>
      <c r="M17" s="1486"/>
      <c r="N17" s="1499"/>
      <c r="O17" s="1488"/>
      <c r="P17" s="1500"/>
      <c r="Q17" s="1493"/>
      <c r="R17" s="1506"/>
      <c r="S17" s="2259"/>
      <c r="T17" s="2257"/>
    </row>
    <row r="18" spans="1:20" s="1438" customFormat="1" ht="64.5" customHeight="1">
      <c r="A18" s="2276"/>
      <c r="B18" s="985" t="s">
        <v>2765</v>
      </c>
      <c r="C18" s="1517"/>
      <c r="D18" s="1181" t="s">
        <v>2764</v>
      </c>
      <c r="E18" s="873" t="s">
        <v>2747</v>
      </c>
      <c r="F18" s="1513"/>
      <c r="G18" s="1507"/>
      <c r="H18" s="1519"/>
      <c r="I18" s="1511"/>
      <c r="J18" s="1518"/>
      <c r="K18" s="1511"/>
      <c r="L18" s="1499"/>
      <c r="M18" s="1486"/>
      <c r="N18" s="1499"/>
      <c r="O18" s="1488"/>
      <c r="P18" s="1500"/>
      <c r="Q18" s="1493"/>
      <c r="R18" s="1506"/>
      <c r="S18" s="2259"/>
      <c r="T18" s="2257"/>
    </row>
    <row r="19" spans="1:20" s="1438" customFormat="1" ht="87" customHeight="1">
      <c r="A19" s="2276"/>
      <c r="B19" s="1520" t="s">
        <v>2763</v>
      </c>
      <c r="C19" s="1517"/>
      <c r="D19" s="1523" t="s">
        <v>2762</v>
      </c>
      <c r="E19" s="873" t="s">
        <v>2747</v>
      </c>
      <c r="F19" s="1510"/>
      <c r="G19" s="1509"/>
      <c r="H19" s="1522"/>
      <c r="I19" s="1508"/>
      <c r="J19" s="1521"/>
      <c r="K19" s="1508"/>
      <c r="L19" s="1493"/>
      <c r="M19" s="1500"/>
      <c r="N19" s="1493"/>
      <c r="O19" s="1487"/>
      <c r="P19" s="1486"/>
      <c r="Q19" s="1499"/>
      <c r="R19" s="1506"/>
      <c r="S19" s="2259"/>
      <c r="T19" s="2257"/>
    </row>
    <row r="20" spans="1:20" s="1438" customFormat="1" ht="94.5" customHeight="1">
      <c r="A20" s="2276"/>
      <c r="B20" s="985" t="s">
        <v>2761</v>
      </c>
      <c r="C20" s="1517"/>
      <c r="D20" s="1181" t="s">
        <v>2760</v>
      </c>
      <c r="E20" s="873" t="s">
        <v>2747</v>
      </c>
      <c r="F20" s="1513"/>
      <c r="G20" s="1507"/>
      <c r="H20" s="1519"/>
      <c r="I20" s="1511"/>
      <c r="J20" s="1518"/>
      <c r="K20" s="1511"/>
      <c r="L20" s="1499"/>
      <c r="M20" s="1486"/>
      <c r="N20" s="1499"/>
      <c r="O20" s="1488"/>
      <c r="P20" s="1500"/>
      <c r="Q20" s="1493"/>
      <c r="R20" s="1506"/>
      <c r="S20" s="2259"/>
      <c r="T20" s="2257"/>
    </row>
    <row r="21" spans="1:20" s="1438" customFormat="1" ht="84.75" customHeight="1">
      <c r="A21" s="2276"/>
      <c r="B21" s="985" t="s">
        <v>2759</v>
      </c>
      <c r="C21" s="1517"/>
      <c r="D21" s="1181" t="s">
        <v>2758</v>
      </c>
      <c r="E21" s="873" t="s">
        <v>2747</v>
      </c>
      <c r="F21" s="1513"/>
      <c r="G21" s="1507"/>
      <c r="H21" s="1519"/>
      <c r="I21" s="1511"/>
      <c r="J21" s="1518"/>
      <c r="K21" s="1511"/>
      <c r="L21" s="1499"/>
      <c r="M21" s="1486"/>
      <c r="N21" s="1499"/>
      <c r="O21" s="1488"/>
      <c r="P21" s="1500"/>
      <c r="Q21" s="1493"/>
      <c r="R21" s="1506"/>
      <c r="S21" s="2259"/>
      <c r="T21" s="2257"/>
    </row>
    <row r="22" spans="1:20" s="1438" customFormat="1" ht="64.5" customHeight="1">
      <c r="A22" s="2276"/>
      <c r="B22" s="985" t="s">
        <v>2757</v>
      </c>
      <c r="C22" s="1517"/>
      <c r="D22" s="1181" t="s">
        <v>2756</v>
      </c>
      <c r="E22" s="873" t="s">
        <v>2747</v>
      </c>
      <c r="F22" s="1513"/>
      <c r="G22" s="1507"/>
      <c r="H22" s="1519"/>
      <c r="I22" s="1511"/>
      <c r="J22" s="1518"/>
      <c r="K22" s="1511"/>
      <c r="L22" s="1499"/>
      <c r="M22" s="1486"/>
      <c r="N22" s="1499"/>
      <c r="O22" s="1488"/>
      <c r="P22" s="1500"/>
      <c r="Q22" s="1493"/>
      <c r="R22" s="1506"/>
      <c r="S22" s="2259"/>
      <c r="T22" s="2257"/>
    </row>
    <row r="23" spans="1:20" s="1438" customFormat="1" ht="64.5" customHeight="1">
      <c r="A23" s="2276"/>
      <c r="B23" s="985" t="s">
        <v>2755</v>
      </c>
      <c r="C23" s="1517"/>
      <c r="D23" s="1181" t="s">
        <v>2754</v>
      </c>
      <c r="E23" s="873" t="s">
        <v>2747</v>
      </c>
      <c r="F23" s="1513"/>
      <c r="G23" s="1507"/>
      <c r="H23" s="1519"/>
      <c r="I23" s="1511"/>
      <c r="J23" s="1518"/>
      <c r="K23" s="1511"/>
      <c r="L23" s="1499"/>
      <c r="M23" s="1486"/>
      <c r="N23" s="1499"/>
      <c r="O23" s="1488"/>
      <c r="P23" s="1500"/>
      <c r="Q23" s="1493"/>
      <c r="R23" s="1506"/>
      <c r="S23" s="2259"/>
      <c r="T23" s="2257"/>
    </row>
    <row r="24" spans="1:20" s="1438" customFormat="1" ht="64.5" customHeight="1">
      <c r="A24" s="2276"/>
      <c r="B24" s="985" t="s">
        <v>2753</v>
      </c>
      <c r="C24" s="1517"/>
      <c r="D24" s="897" t="s">
        <v>2752</v>
      </c>
      <c r="E24" s="873" t="s">
        <v>2747</v>
      </c>
      <c r="F24" s="1513"/>
      <c r="G24" s="1507"/>
      <c r="H24" s="1519"/>
      <c r="I24" s="1511"/>
      <c r="J24" s="1518"/>
      <c r="K24" s="1511"/>
      <c r="L24" s="1499"/>
      <c r="M24" s="1486"/>
      <c r="N24" s="1499"/>
      <c r="O24" s="1488"/>
      <c r="P24" s="1500"/>
      <c r="Q24" s="1493"/>
      <c r="R24" s="1506"/>
      <c r="S24" s="2259"/>
      <c r="T24" s="2257"/>
    </row>
    <row r="25" spans="1:20" s="1438" customFormat="1" ht="81" customHeight="1">
      <c r="A25" s="2276"/>
      <c r="B25" s="985" t="s">
        <v>2751</v>
      </c>
      <c r="C25" s="1517"/>
      <c r="D25" s="897" t="s">
        <v>2750</v>
      </c>
      <c r="E25" s="873" t="s">
        <v>2747</v>
      </c>
      <c r="F25" s="1513"/>
      <c r="G25" s="1507"/>
      <c r="H25" s="1519"/>
      <c r="I25" s="1511"/>
      <c r="J25" s="1518"/>
      <c r="K25" s="1511"/>
      <c r="L25" s="1499"/>
      <c r="M25" s="1486"/>
      <c r="N25" s="1499"/>
      <c r="O25" s="1488"/>
      <c r="P25" s="1500"/>
      <c r="Q25" s="1493"/>
      <c r="R25" s="1506"/>
      <c r="S25" s="2259"/>
      <c r="T25" s="2257"/>
    </row>
    <row r="26" spans="1:20" s="1438" customFormat="1" ht="84" customHeight="1">
      <c r="A26" s="2276"/>
      <c r="B26" s="1520" t="s">
        <v>2749</v>
      </c>
      <c r="C26" s="1517"/>
      <c r="D26" s="897" t="s">
        <v>2748</v>
      </c>
      <c r="E26" s="873" t="s">
        <v>2747</v>
      </c>
      <c r="F26" s="1513"/>
      <c r="G26" s="1507"/>
      <c r="H26" s="1519"/>
      <c r="I26" s="1511"/>
      <c r="J26" s="1518"/>
      <c r="K26" s="1511"/>
      <c r="L26" s="1499"/>
      <c r="M26" s="1486"/>
      <c r="N26" s="1499"/>
      <c r="O26" s="1488"/>
      <c r="P26" s="1500"/>
      <c r="Q26" s="1493"/>
      <c r="R26" s="1506"/>
      <c r="S26" s="2259"/>
      <c r="T26" s="2258"/>
    </row>
    <row r="27" spans="1:20" s="1438" customFormat="1" ht="69.75" customHeight="1">
      <c r="A27" s="2324" t="s">
        <v>2746</v>
      </c>
      <c r="B27" s="985" t="s">
        <v>2745</v>
      </c>
      <c r="C27" s="1517"/>
      <c r="D27" s="1181" t="s">
        <v>2744</v>
      </c>
      <c r="E27" s="873" t="s">
        <v>2640</v>
      </c>
      <c r="F27" s="1510"/>
      <c r="G27" s="1509"/>
      <c r="H27" s="1508"/>
      <c r="I27" s="1508"/>
      <c r="J27" s="1508"/>
      <c r="K27" s="1509"/>
      <c r="L27" s="1511"/>
      <c r="M27" s="1496"/>
      <c r="N27" s="1486"/>
      <c r="O27" s="1500"/>
      <c r="P27" s="1490"/>
      <c r="Q27" s="1509"/>
      <c r="R27" s="1506"/>
      <c r="S27" s="1516"/>
      <c r="T27" s="1505">
        <v>1300000</v>
      </c>
    </row>
    <row r="28" spans="1:20" s="1438" customFormat="1" ht="103.5" customHeight="1">
      <c r="A28" s="2325"/>
      <c r="B28" s="1452" t="s">
        <v>2743</v>
      </c>
      <c r="C28" s="1452"/>
      <c r="D28" s="1452" t="s">
        <v>2742</v>
      </c>
      <c r="E28" s="1451" t="s">
        <v>2640</v>
      </c>
      <c r="F28" s="1487"/>
      <c r="G28" s="1487"/>
      <c r="H28" s="1513"/>
      <c r="I28" s="1507"/>
      <c r="J28" s="1513"/>
      <c r="K28" s="1507"/>
      <c r="L28" s="1511"/>
      <c r="M28" s="1496"/>
      <c r="N28" s="1486"/>
      <c r="O28" s="1500"/>
      <c r="P28" s="1490"/>
      <c r="Q28" s="1509"/>
      <c r="R28" s="1506"/>
      <c r="S28" s="1505"/>
      <c r="T28" s="1505"/>
    </row>
    <row r="29" spans="1:20" s="1438" customFormat="1" ht="85.5" customHeight="1">
      <c r="A29" s="2325"/>
      <c r="B29" s="1452" t="s">
        <v>2741</v>
      </c>
      <c r="C29" s="1452"/>
      <c r="D29" s="1452" t="s">
        <v>2740</v>
      </c>
      <c r="E29" s="1452" t="s">
        <v>2640</v>
      </c>
      <c r="F29" s="1488"/>
      <c r="G29" s="1488"/>
      <c r="H29" s="1488"/>
      <c r="I29" s="1499"/>
      <c r="J29" s="1513"/>
      <c r="K29" s="1507"/>
      <c r="L29" s="1511"/>
      <c r="M29" s="1496"/>
      <c r="N29" s="1486"/>
      <c r="O29" s="1500"/>
      <c r="P29" s="1490"/>
      <c r="Q29" s="1509"/>
      <c r="R29" s="1506"/>
      <c r="S29" s="1505"/>
      <c r="T29" s="1505"/>
    </row>
    <row r="30" spans="1:20" s="1438" customFormat="1" ht="76.5" customHeight="1">
      <c r="A30" s="2325"/>
      <c r="B30" s="1452" t="s">
        <v>2739</v>
      </c>
      <c r="C30" s="1452"/>
      <c r="D30" s="1452" t="s">
        <v>2738</v>
      </c>
      <c r="E30" s="1452" t="s">
        <v>2640</v>
      </c>
      <c r="F30" s="1488"/>
      <c r="G30" s="1488"/>
      <c r="H30" s="1488"/>
      <c r="I30" s="1499"/>
      <c r="J30" s="1513"/>
      <c r="K30" s="1507"/>
      <c r="L30" s="1511"/>
      <c r="M30" s="1496"/>
      <c r="N30" s="1486"/>
      <c r="O30" s="1500"/>
      <c r="P30" s="1490"/>
      <c r="Q30" s="1509"/>
      <c r="R30" s="1506"/>
      <c r="S30" s="1505"/>
      <c r="T30" s="1505"/>
    </row>
    <row r="31" spans="1:20" s="1438" customFormat="1" ht="103.5" customHeight="1">
      <c r="A31" s="2325"/>
      <c r="B31" s="1452" t="s">
        <v>2737</v>
      </c>
      <c r="C31" s="1452"/>
      <c r="D31" s="1452" t="s">
        <v>2736</v>
      </c>
      <c r="E31" s="1452" t="s">
        <v>2640</v>
      </c>
      <c r="F31" s="1488"/>
      <c r="G31" s="1488"/>
      <c r="H31" s="1488"/>
      <c r="I31" s="1493"/>
      <c r="J31" s="1510"/>
      <c r="K31" s="1509"/>
      <c r="L31" s="1511"/>
      <c r="M31" s="1496"/>
      <c r="N31" s="1486"/>
      <c r="O31" s="1486"/>
      <c r="P31" s="1497"/>
      <c r="Q31" s="1507"/>
      <c r="R31" s="1506"/>
      <c r="S31" s="1505"/>
      <c r="T31" s="1505"/>
    </row>
    <row r="32" spans="1:20" s="1438" customFormat="1" ht="83.25" customHeight="1">
      <c r="A32" s="2325"/>
      <c r="B32" s="1452" t="s">
        <v>2735</v>
      </c>
      <c r="C32" s="1452"/>
      <c r="D32" s="1452" t="s">
        <v>2734</v>
      </c>
      <c r="E32" s="1452" t="s">
        <v>2720</v>
      </c>
      <c r="F32" s="1488"/>
      <c r="G32" s="1488"/>
      <c r="H32" s="1488"/>
      <c r="I32" s="1493"/>
      <c r="J32" s="1510"/>
      <c r="K32" s="1509"/>
      <c r="L32" s="1511"/>
      <c r="M32" s="1496"/>
      <c r="N32" s="1486"/>
      <c r="O32" s="1486"/>
      <c r="P32" s="1497"/>
      <c r="Q32" s="1507"/>
      <c r="R32" s="1506"/>
      <c r="S32" s="1505"/>
      <c r="T32" s="1505"/>
    </row>
    <row r="33" spans="1:20" s="1438" customFormat="1" ht="75.75" customHeight="1">
      <c r="A33" s="2325"/>
      <c r="B33" s="1452" t="s">
        <v>2733</v>
      </c>
      <c r="C33" s="1515"/>
      <c r="D33" s="1452" t="s">
        <v>2732</v>
      </c>
      <c r="E33" s="869" t="s">
        <v>2650</v>
      </c>
      <c r="F33" s="1486"/>
      <c r="G33" s="1496"/>
      <c r="H33" s="1486"/>
      <c r="I33" s="1496"/>
      <c r="J33" s="1500"/>
      <c r="K33" s="1509"/>
      <c r="L33" s="1510"/>
      <c r="M33" s="1510"/>
      <c r="N33" s="1509"/>
      <c r="O33" s="1510"/>
      <c r="P33" s="1510"/>
      <c r="Q33" s="1509"/>
      <c r="R33" s="1465"/>
      <c r="S33" s="1085">
        <v>96466334.200000003</v>
      </c>
      <c r="T33" s="1514"/>
    </row>
    <row r="34" spans="1:20" s="1438" customFormat="1" ht="111" customHeight="1">
      <c r="A34" s="2325"/>
      <c r="B34" s="1452" t="s">
        <v>2731</v>
      </c>
      <c r="C34" s="1452"/>
      <c r="D34" s="1452" t="s">
        <v>2730</v>
      </c>
      <c r="E34" s="1452" t="s">
        <v>2720</v>
      </c>
      <c r="F34" s="1488"/>
      <c r="G34" s="1488"/>
      <c r="H34" s="1488"/>
      <c r="I34" s="1499"/>
      <c r="J34" s="1513"/>
      <c r="K34" s="1507"/>
      <c r="L34" s="1508"/>
      <c r="M34" s="1489"/>
      <c r="N34" s="1500"/>
      <c r="O34" s="1500"/>
      <c r="P34" s="1490"/>
      <c r="Q34" s="1509"/>
      <c r="R34" s="1506"/>
      <c r="S34" s="1504"/>
      <c r="T34" s="1504">
        <v>0</v>
      </c>
    </row>
    <row r="35" spans="1:20" s="1438" customFormat="1" ht="57" customHeight="1">
      <c r="A35" s="2325"/>
      <c r="B35" s="1452" t="s">
        <v>2729</v>
      </c>
      <c r="C35" s="1452"/>
      <c r="D35" s="1512" t="s">
        <v>2728</v>
      </c>
      <c r="E35" s="1452" t="s">
        <v>2720</v>
      </c>
      <c r="F35" s="1488"/>
      <c r="G35" s="1488"/>
      <c r="H35" s="1488"/>
      <c r="I35" s="1493"/>
      <c r="J35" s="1510"/>
      <c r="K35" s="1509"/>
      <c r="L35" s="1511"/>
      <c r="M35" s="1496"/>
      <c r="N35" s="1486"/>
      <c r="O35" s="1500"/>
      <c r="P35" s="1490"/>
      <c r="Q35" s="1509"/>
      <c r="R35" s="1506"/>
      <c r="S35" s="1504"/>
      <c r="T35" s="1504">
        <v>0</v>
      </c>
    </row>
    <row r="36" spans="1:20" s="1438" customFormat="1" ht="111" customHeight="1">
      <c r="A36" s="2325"/>
      <c r="B36" s="1452" t="s">
        <v>2727</v>
      </c>
      <c r="C36" s="1452"/>
      <c r="D36" s="1452" t="s">
        <v>2726</v>
      </c>
      <c r="E36" s="1452" t="s">
        <v>2720</v>
      </c>
      <c r="F36" s="1487"/>
      <c r="G36" s="1487"/>
      <c r="H36" s="1487"/>
      <c r="I36" s="1493"/>
      <c r="J36" s="1510"/>
      <c r="K36" s="1509"/>
      <c r="L36" s="1508"/>
      <c r="M36" s="1489"/>
      <c r="N36" s="1500"/>
      <c r="O36" s="1500"/>
      <c r="P36" s="1490"/>
      <c r="Q36" s="1509"/>
      <c r="R36" s="1506"/>
      <c r="S36" s="1504"/>
      <c r="T36" s="1504">
        <v>0</v>
      </c>
    </row>
    <row r="37" spans="1:20" s="1438" customFormat="1" ht="74.25" customHeight="1">
      <c r="A37" s="2325"/>
      <c r="B37" s="1452" t="s">
        <v>2725</v>
      </c>
      <c r="C37" s="1452"/>
      <c r="D37" s="1452" t="s">
        <v>2721</v>
      </c>
      <c r="E37" s="1452" t="s">
        <v>2720</v>
      </c>
      <c r="F37" s="1488"/>
      <c r="G37" s="1488"/>
      <c r="H37" s="1488"/>
      <c r="I37" s="1493"/>
      <c r="J37" s="1510"/>
      <c r="K37" s="1509"/>
      <c r="L37" s="1511"/>
      <c r="M37" s="1496"/>
      <c r="N37" s="1486"/>
      <c r="O37" s="1500"/>
      <c r="P37" s="1490"/>
      <c r="Q37" s="1509"/>
      <c r="R37" s="1506"/>
      <c r="S37" s="1505"/>
      <c r="T37" s="1504">
        <v>0</v>
      </c>
    </row>
    <row r="38" spans="1:20" s="1438" customFormat="1" ht="74.25" customHeight="1">
      <c r="A38" s="2325"/>
      <c r="B38" s="1452" t="s">
        <v>2724</v>
      </c>
      <c r="C38" s="1452"/>
      <c r="D38" s="1452" t="s">
        <v>2723</v>
      </c>
      <c r="E38" s="1452" t="s">
        <v>2720</v>
      </c>
      <c r="F38" s="1488"/>
      <c r="G38" s="1488"/>
      <c r="H38" s="1488"/>
      <c r="I38" s="1493"/>
      <c r="J38" s="1510"/>
      <c r="K38" s="1509"/>
      <c r="L38" s="1508"/>
      <c r="M38" s="1489"/>
      <c r="N38" s="1500"/>
      <c r="O38" s="1486"/>
      <c r="P38" s="1497"/>
      <c r="Q38" s="1507"/>
      <c r="R38" s="1506"/>
      <c r="S38" s="1505"/>
      <c r="T38" s="1504">
        <v>0</v>
      </c>
    </row>
    <row r="39" spans="1:20" s="1438" customFormat="1" ht="78.75" customHeight="1">
      <c r="A39" s="2326"/>
      <c r="B39" s="1452" t="s">
        <v>2722</v>
      </c>
      <c r="C39" s="1452"/>
      <c r="D39" s="1452" t="s">
        <v>2721</v>
      </c>
      <c r="E39" s="1452" t="s">
        <v>2720</v>
      </c>
      <c r="F39" s="1488"/>
      <c r="G39" s="1488"/>
      <c r="H39" s="1488"/>
      <c r="I39" s="1493"/>
      <c r="J39" s="1510"/>
      <c r="K39" s="1509"/>
      <c r="L39" s="1508"/>
      <c r="M39" s="1489"/>
      <c r="N39" s="1500"/>
      <c r="O39" s="1486"/>
      <c r="P39" s="1497"/>
      <c r="Q39" s="1507"/>
      <c r="R39" s="1506"/>
      <c r="S39" s="1505"/>
      <c r="T39" s="1504">
        <v>0</v>
      </c>
    </row>
    <row r="40" spans="1:20" s="1438" customFormat="1" ht="59.25" customHeight="1">
      <c r="A40" s="2319" t="s">
        <v>2719</v>
      </c>
      <c r="B40" s="1407" t="s">
        <v>2718</v>
      </c>
      <c r="C40" s="1475"/>
      <c r="D40" s="1474" t="s">
        <v>2717</v>
      </c>
      <c r="E40" s="869" t="s">
        <v>2650</v>
      </c>
      <c r="F40" s="1487"/>
      <c r="G40" s="1499"/>
      <c r="H40" s="1487"/>
      <c r="I40" s="1499"/>
      <c r="J40" s="1488"/>
      <c r="K40" s="1491"/>
      <c r="L40" s="1491"/>
      <c r="M40" s="1501"/>
      <c r="N40" s="1495"/>
      <c r="O40" s="1495"/>
      <c r="P40" s="1495"/>
      <c r="Q40" s="1495"/>
      <c r="R40" s="1465"/>
      <c r="S40" s="1503"/>
      <c r="T40" s="1502"/>
    </row>
    <row r="41" spans="1:20" s="1438" customFormat="1" ht="74.25" customHeight="1">
      <c r="A41" s="2319"/>
      <c r="B41" s="1407" t="s">
        <v>2716</v>
      </c>
      <c r="C41" s="1494"/>
      <c r="D41" s="1407" t="s">
        <v>2715</v>
      </c>
      <c r="E41" s="869" t="s">
        <v>2650</v>
      </c>
      <c r="F41" s="1487"/>
      <c r="G41" s="1501"/>
      <c r="H41" s="1495"/>
      <c r="I41" s="1501"/>
      <c r="J41" s="1495"/>
      <c r="K41" s="1491"/>
      <c r="L41" s="1491"/>
      <c r="M41" s="1501"/>
      <c r="N41" s="1495"/>
      <c r="O41" s="1495"/>
      <c r="P41" s="1495"/>
      <c r="Q41" s="1495"/>
      <c r="R41" s="1465"/>
      <c r="S41" s="1464">
        <v>1023438.78</v>
      </c>
      <c r="T41" s="1485"/>
    </row>
    <row r="42" spans="1:20" s="1438" customFormat="1" ht="61.5" customHeight="1">
      <c r="A42" s="2319"/>
      <c r="B42" s="1407" t="s">
        <v>2714</v>
      </c>
      <c r="C42" s="1494"/>
      <c r="D42" s="1407" t="s">
        <v>2713</v>
      </c>
      <c r="E42" s="869" t="s">
        <v>2650</v>
      </c>
      <c r="F42" s="1488"/>
      <c r="G42" s="1499"/>
      <c r="H42" s="1486"/>
      <c r="I42" s="1492"/>
      <c r="J42" s="1346"/>
      <c r="K42" s="1491"/>
      <c r="L42" s="1498"/>
      <c r="M42" s="1492"/>
      <c r="N42" s="1495"/>
      <c r="O42" s="1495"/>
      <c r="P42" s="1495"/>
      <c r="Q42" s="1346"/>
      <c r="R42" s="1465"/>
      <c r="S42" s="1464">
        <v>17612314.199999999</v>
      </c>
      <c r="T42" s="1485"/>
    </row>
    <row r="43" spans="1:20" s="1438" customFormat="1" ht="54" customHeight="1">
      <c r="A43" s="2319"/>
      <c r="B43" s="1407" t="s">
        <v>2712</v>
      </c>
      <c r="C43" s="1494"/>
      <c r="D43" s="1407" t="s">
        <v>2711</v>
      </c>
      <c r="E43" s="869" t="s">
        <v>2650</v>
      </c>
      <c r="F43" s="1488"/>
      <c r="G43" s="1499"/>
      <c r="H43" s="1486"/>
      <c r="I43" s="1492"/>
      <c r="J43" s="1346"/>
      <c r="K43" s="1491"/>
      <c r="L43" s="1498"/>
      <c r="M43" s="1492"/>
      <c r="N43" s="1495"/>
      <c r="O43" s="1495"/>
      <c r="P43" s="1495"/>
      <c r="Q43" s="1346"/>
      <c r="R43" s="1465"/>
      <c r="S43" s="1464">
        <v>6604673.9850000003</v>
      </c>
      <c r="T43" s="1485"/>
    </row>
    <row r="44" spans="1:20" s="1438" customFormat="1" ht="61.5" customHeight="1">
      <c r="A44" s="2319"/>
      <c r="B44" s="1407" t="s">
        <v>2710</v>
      </c>
      <c r="C44" s="1494"/>
      <c r="D44" s="1407" t="s">
        <v>2709</v>
      </c>
      <c r="E44" s="869" t="s">
        <v>2650</v>
      </c>
      <c r="F44" s="1488"/>
      <c r="G44" s="1499"/>
      <c r="H44" s="1486"/>
      <c r="I44" s="1496"/>
      <c r="J44" s="1346"/>
      <c r="K44" s="1491"/>
      <c r="L44" s="1498"/>
      <c r="M44" s="1492"/>
      <c r="N44" s="1495"/>
      <c r="O44" s="1495"/>
      <c r="P44" s="1495"/>
      <c r="Q44" s="1346"/>
      <c r="R44" s="1465"/>
      <c r="S44" s="1464">
        <v>2190696</v>
      </c>
      <c r="T44" s="1485"/>
    </row>
    <row r="45" spans="1:20" s="1438" customFormat="1" ht="40.5" customHeight="1">
      <c r="A45" s="2319"/>
      <c r="B45" s="1407" t="s">
        <v>2708</v>
      </c>
      <c r="C45" s="1494"/>
      <c r="D45" s="1407" t="s">
        <v>2707</v>
      </c>
      <c r="E45" s="869" t="s">
        <v>2650</v>
      </c>
      <c r="F45" s="1488"/>
      <c r="G45" s="1493"/>
      <c r="H45" s="1346"/>
      <c r="I45" s="1492"/>
      <c r="J45" s="1346"/>
      <c r="K45" s="1491"/>
      <c r="L45" s="1497"/>
      <c r="M45" s="1496"/>
      <c r="N45" s="1487"/>
      <c r="O45" s="1495"/>
      <c r="P45" s="1495"/>
      <c r="Q45" s="1346"/>
      <c r="R45" s="1465"/>
      <c r="S45" s="1464">
        <v>2190696</v>
      </c>
      <c r="T45" s="1485"/>
    </row>
    <row r="46" spans="1:20" s="1438" customFormat="1" ht="69" customHeight="1">
      <c r="A46" s="2319"/>
      <c r="B46" s="1407" t="s">
        <v>2706</v>
      </c>
      <c r="C46" s="1494"/>
      <c r="D46" s="1407" t="s">
        <v>2705</v>
      </c>
      <c r="E46" s="869" t="s">
        <v>2650</v>
      </c>
      <c r="F46" s="1488"/>
      <c r="G46" s="1493"/>
      <c r="H46" s="1346"/>
      <c r="I46" s="1492"/>
      <c r="J46" s="1346"/>
      <c r="K46" s="1491"/>
      <c r="L46" s="1497"/>
      <c r="M46" s="1496"/>
      <c r="N46" s="1487"/>
      <c r="O46" s="1495"/>
      <c r="P46" s="1495"/>
      <c r="Q46" s="1346"/>
      <c r="R46" s="1465"/>
      <c r="S46" s="1464"/>
      <c r="T46" s="1485"/>
    </row>
    <row r="47" spans="1:20" s="1438" customFormat="1" ht="60.75" customHeight="1">
      <c r="A47" s="2319"/>
      <c r="B47" s="1407" t="s">
        <v>2704</v>
      </c>
      <c r="C47" s="1494"/>
      <c r="D47" s="1407" t="s">
        <v>2703</v>
      </c>
      <c r="E47" s="869" t="s">
        <v>2650</v>
      </c>
      <c r="F47" s="1488"/>
      <c r="G47" s="1493"/>
      <c r="H47" s="1500"/>
      <c r="I47" s="1492"/>
      <c r="J47" s="1346"/>
      <c r="K47" s="1491"/>
      <c r="L47" s="1498"/>
      <c r="M47" s="1492"/>
      <c r="N47" s="1495"/>
      <c r="O47" s="1487"/>
      <c r="P47" s="1487"/>
      <c r="Q47" s="1486"/>
      <c r="R47" s="1465"/>
      <c r="S47" s="1464">
        <v>1865158.75</v>
      </c>
      <c r="T47" s="1485"/>
    </row>
    <row r="48" spans="1:20" s="1438" customFormat="1" ht="69" customHeight="1">
      <c r="A48" s="2319"/>
      <c r="B48" s="1407" t="s">
        <v>2702</v>
      </c>
      <c r="C48" s="1494"/>
      <c r="D48" s="1407" t="s">
        <v>2701</v>
      </c>
      <c r="E48" s="869" t="s">
        <v>2650</v>
      </c>
      <c r="F48" s="1488"/>
      <c r="G48" s="1499"/>
      <c r="H48" s="1486"/>
      <c r="I48" s="1492"/>
      <c r="J48" s="1346"/>
      <c r="K48" s="1491"/>
      <c r="L48" s="1498"/>
      <c r="M48" s="1492"/>
      <c r="N48" s="1495"/>
      <c r="O48" s="1495"/>
      <c r="P48" s="1495"/>
      <c r="Q48" s="1346"/>
      <c r="R48" s="1465"/>
      <c r="S48" s="1464">
        <v>1585693.2</v>
      </c>
      <c r="T48" s="1485"/>
    </row>
    <row r="49" spans="1:20" s="1438" customFormat="1" ht="83.25" customHeight="1">
      <c r="A49" s="2319"/>
      <c r="B49" s="1407" t="s">
        <v>2700</v>
      </c>
      <c r="C49" s="1494"/>
      <c r="D49" s="1407" t="s">
        <v>2699</v>
      </c>
      <c r="E49" s="869" t="s">
        <v>2650</v>
      </c>
      <c r="F49" s="1488"/>
      <c r="G49" s="1499"/>
      <c r="H49" s="1346"/>
      <c r="I49" s="1492"/>
      <c r="J49" s="1346"/>
      <c r="K49" s="1491"/>
      <c r="L49" s="1498"/>
      <c r="M49" s="1492"/>
      <c r="N49" s="1495"/>
      <c r="O49" s="1495"/>
      <c r="P49" s="1495"/>
      <c r="Q49" s="1346"/>
      <c r="R49" s="1465"/>
      <c r="S49" s="1464">
        <v>1545402</v>
      </c>
      <c r="T49" s="1485"/>
    </row>
    <row r="50" spans="1:20" s="1438" customFormat="1" ht="107.25" customHeight="1">
      <c r="A50" s="2319"/>
      <c r="B50" s="1407" t="s">
        <v>2698</v>
      </c>
      <c r="C50" s="1494"/>
      <c r="D50" s="1407" t="s">
        <v>2697</v>
      </c>
      <c r="E50" s="869" t="s">
        <v>2650</v>
      </c>
      <c r="F50" s="1488"/>
      <c r="G50" s="1499"/>
      <c r="H50" s="1346"/>
      <c r="I50" s="1492"/>
      <c r="J50" s="1346"/>
      <c r="K50" s="1491"/>
      <c r="L50" s="1498"/>
      <c r="M50" s="1492"/>
      <c r="N50" s="1495"/>
      <c r="O50" s="1495"/>
      <c r="P50" s="1495"/>
      <c r="Q50" s="1346"/>
      <c r="R50" s="1465"/>
      <c r="S50" s="1464"/>
      <c r="T50" s="1485"/>
    </row>
    <row r="51" spans="1:20" s="1438" customFormat="1" ht="90.75" customHeight="1">
      <c r="A51" s="2319"/>
      <c r="B51" s="1407" t="s">
        <v>2696</v>
      </c>
      <c r="C51" s="1494"/>
      <c r="D51" s="1407" t="s">
        <v>2695</v>
      </c>
      <c r="E51" s="869" t="s">
        <v>2650</v>
      </c>
      <c r="F51" s="1488"/>
      <c r="G51" s="1499"/>
      <c r="H51" s="1486"/>
      <c r="I51" s="1492"/>
      <c r="J51" s="1346"/>
      <c r="K51" s="1491"/>
      <c r="L51" s="1498"/>
      <c r="M51" s="1492"/>
      <c r="N51" s="1495"/>
      <c r="O51" s="1495"/>
      <c r="P51" s="1495"/>
      <c r="Q51" s="1346"/>
      <c r="R51" s="1465"/>
      <c r="S51" s="1464">
        <v>130000</v>
      </c>
      <c r="T51" s="1485"/>
    </row>
    <row r="52" spans="1:20" s="1438" customFormat="1" ht="69" customHeight="1">
      <c r="A52" s="2319"/>
      <c r="B52" s="1407" t="s">
        <v>2694</v>
      </c>
      <c r="C52" s="1494"/>
      <c r="D52" s="1407" t="s">
        <v>2693</v>
      </c>
      <c r="E52" s="869" t="s">
        <v>2650</v>
      </c>
      <c r="F52" s="1488"/>
      <c r="G52" s="1499"/>
      <c r="H52" s="1346"/>
      <c r="I52" s="1492"/>
      <c r="J52" s="1346"/>
      <c r="K52" s="1491"/>
      <c r="L52" s="1498"/>
      <c r="M52" s="1492"/>
      <c r="N52" s="1495"/>
      <c r="O52" s="1495"/>
      <c r="P52" s="1495"/>
      <c r="Q52" s="1346"/>
      <c r="R52" s="1465"/>
      <c r="S52" s="1464">
        <v>3256454.9419999998</v>
      </c>
      <c r="T52" s="1485"/>
    </row>
    <row r="53" spans="1:20" s="1438" customFormat="1" ht="74.25" customHeight="1">
      <c r="A53" s="2319"/>
      <c r="B53" s="1407" t="s">
        <v>2692</v>
      </c>
      <c r="C53" s="1494"/>
      <c r="D53" s="1407" t="s">
        <v>2691</v>
      </c>
      <c r="E53" s="869" t="s">
        <v>2650</v>
      </c>
      <c r="F53" s="1488"/>
      <c r="G53" s="1499"/>
      <c r="H53" s="1346"/>
      <c r="I53" s="1492"/>
      <c r="J53" s="1346"/>
      <c r="K53" s="1491"/>
      <c r="L53" s="1498"/>
      <c r="M53" s="1492"/>
      <c r="N53" s="1495"/>
      <c r="O53" s="1495"/>
      <c r="P53" s="1495"/>
      <c r="Q53" s="1346"/>
      <c r="R53" s="1465"/>
      <c r="S53" s="1464">
        <v>1462650.8</v>
      </c>
      <c r="T53" s="1485"/>
    </row>
    <row r="54" spans="1:20" s="1438" customFormat="1" ht="78" customHeight="1">
      <c r="A54" s="2319"/>
      <c r="B54" s="1407" t="s">
        <v>2690</v>
      </c>
      <c r="C54" s="1494"/>
      <c r="D54" s="1407" t="s">
        <v>2689</v>
      </c>
      <c r="E54" s="869" t="s">
        <v>2650</v>
      </c>
      <c r="F54" s="1488"/>
      <c r="G54" s="1499"/>
      <c r="H54" s="1346"/>
      <c r="I54" s="1492"/>
      <c r="J54" s="1346"/>
      <c r="K54" s="1491"/>
      <c r="L54" s="1498"/>
      <c r="M54" s="1492"/>
      <c r="N54" s="1495"/>
      <c r="O54" s="1495"/>
      <c r="P54" s="1495"/>
      <c r="Q54" s="1346"/>
      <c r="R54" s="1465"/>
      <c r="S54" s="1464">
        <v>272841</v>
      </c>
      <c r="T54" s="1485"/>
    </row>
    <row r="55" spans="1:20" s="1438" customFormat="1" ht="60.75" customHeight="1">
      <c r="A55" s="2319"/>
      <c r="B55" s="1407" t="s">
        <v>2688</v>
      </c>
      <c r="C55" s="1494"/>
      <c r="D55" s="1407" t="s">
        <v>2687</v>
      </c>
      <c r="E55" s="869" t="s">
        <v>2650</v>
      </c>
      <c r="F55" s="1488"/>
      <c r="G55" s="1499"/>
      <c r="H55" s="1346"/>
      <c r="I55" s="1492"/>
      <c r="J55" s="1346"/>
      <c r="K55" s="1491"/>
      <c r="L55" s="1498"/>
      <c r="M55" s="1492"/>
      <c r="N55" s="1495"/>
      <c r="O55" s="1495"/>
      <c r="P55" s="1495"/>
      <c r="Q55" s="1346"/>
      <c r="R55" s="1465"/>
      <c r="S55" s="1464">
        <v>128931.4</v>
      </c>
      <c r="T55" s="1485"/>
    </row>
    <row r="56" spans="1:20" s="1438" customFormat="1" ht="40.5" customHeight="1">
      <c r="A56" s="2319"/>
      <c r="B56" s="1407" t="s">
        <v>2686</v>
      </c>
      <c r="C56" s="1494"/>
      <c r="D56" s="1407" t="s">
        <v>2685</v>
      </c>
      <c r="E56" s="869" t="s">
        <v>2650</v>
      </c>
      <c r="F56" s="1488"/>
      <c r="G56" s="1493"/>
      <c r="H56" s="1346"/>
      <c r="I56" s="1492"/>
      <c r="J56" s="1346"/>
      <c r="K56" s="1491"/>
      <c r="L56" s="1497"/>
      <c r="M56" s="1496"/>
      <c r="N56" s="1487"/>
      <c r="O56" s="1495"/>
      <c r="P56" s="1495"/>
      <c r="Q56" s="1346"/>
      <c r="R56" s="1465"/>
      <c r="S56" s="1464">
        <v>6221398</v>
      </c>
      <c r="T56" s="1485"/>
    </row>
    <row r="57" spans="1:20" s="1438" customFormat="1" ht="40.5" customHeight="1">
      <c r="A57" s="2319"/>
      <c r="B57" s="1407" t="s">
        <v>2684</v>
      </c>
      <c r="C57" s="1494"/>
      <c r="D57" s="1407" t="s">
        <v>2683</v>
      </c>
      <c r="E57" s="869" t="s">
        <v>2650</v>
      </c>
      <c r="F57" s="1488"/>
      <c r="G57" s="1493"/>
      <c r="H57" s="1346"/>
      <c r="I57" s="1492"/>
      <c r="J57" s="1346"/>
      <c r="K57" s="1491"/>
      <c r="L57" s="1497"/>
      <c r="M57" s="1496"/>
      <c r="N57" s="1487"/>
      <c r="O57" s="1495"/>
      <c r="P57" s="1495"/>
      <c r="Q57" s="1346"/>
      <c r="R57" s="1465"/>
      <c r="S57" s="1464">
        <v>2958515</v>
      </c>
      <c r="T57" s="1485"/>
    </row>
    <row r="58" spans="1:20" s="1438" customFormat="1" ht="40.5" customHeight="1">
      <c r="A58" s="2319"/>
      <c r="B58" s="1407" t="s">
        <v>2682</v>
      </c>
      <c r="C58" s="1494"/>
      <c r="D58" s="1407" t="s">
        <v>2681</v>
      </c>
      <c r="E58" s="869" t="s">
        <v>2650</v>
      </c>
      <c r="F58" s="1488"/>
      <c r="G58" s="1493"/>
      <c r="H58" s="1346"/>
      <c r="I58" s="1492"/>
      <c r="J58" s="1346"/>
      <c r="K58" s="1491"/>
      <c r="L58" s="1490"/>
      <c r="M58" s="1489"/>
      <c r="N58" s="1488"/>
      <c r="O58" s="1487"/>
      <c r="P58" s="1487"/>
      <c r="Q58" s="1486"/>
      <c r="R58" s="1465"/>
      <c r="S58" s="1464">
        <v>956980</v>
      </c>
      <c r="T58" s="1485"/>
    </row>
    <row r="59" spans="1:20" s="1438" customFormat="1" ht="40.5" customHeight="1">
      <c r="A59" s="2319"/>
      <c r="B59" s="1474" t="s">
        <v>2680</v>
      </c>
      <c r="C59" s="1475"/>
      <c r="D59" s="1474" t="s">
        <v>2679</v>
      </c>
      <c r="E59" s="869" t="s">
        <v>2650</v>
      </c>
      <c r="F59" s="1467"/>
      <c r="G59" s="1477"/>
      <c r="H59" s="1466"/>
      <c r="I59" s="1484"/>
      <c r="J59" s="1478"/>
      <c r="K59" s="1483"/>
      <c r="L59" s="1470"/>
      <c r="M59" s="1469"/>
      <c r="N59" s="1468"/>
      <c r="O59" s="1479"/>
      <c r="P59" s="1479"/>
      <c r="Q59" s="1478"/>
      <c r="R59" s="1465"/>
      <c r="S59" s="1464">
        <v>12039055</v>
      </c>
      <c r="T59" s="1485"/>
    </row>
    <row r="60" spans="1:20" s="1438" customFormat="1" ht="75.75" customHeight="1">
      <c r="A60" s="2319"/>
      <c r="B60" s="1476" t="s">
        <v>2678</v>
      </c>
      <c r="C60" s="1475"/>
      <c r="D60" s="1474" t="s">
        <v>2677</v>
      </c>
      <c r="E60" s="869" t="s">
        <v>2650</v>
      </c>
      <c r="F60" s="1468"/>
      <c r="G60" s="1473"/>
      <c r="H60" s="1478"/>
      <c r="I60" s="1484"/>
      <c r="J60" s="1478"/>
      <c r="K60" s="1483"/>
      <c r="L60" s="1481"/>
      <c r="M60" s="1480"/>
      <c r="N60" s="1467"/>
      <c r="O60" s="1479"/>
      <c r="P60" s="1479"/>
      <c r="Q60" s="1478"/>
      <c r="R60" s="1465"/>
      <c r="S60" s="1464"/>
      <c r="T60" s="1463">
        <v>62000</v>
      </c>
    </row>
    <row r="61" spans="1:20" s="1438" customFormat="1" ht="84.75" customHeight="1">
      <c r="A61" s="2319"/>
      <c r="B61" s="1476" t="s">
        <v>2676</v>
      </c>
      <c r="C61" s="1475"/>
      <c r="D61" s="1474" t="s">
        <v>2675</v>
      </c>
      <c r="E61" s="869" t="s">
        <v>2650</v>
      </c>
      <c r="F61" s="1467"/>
      <c r="G61" s="1477"/>
      <c r="H61" s="1466"/>
      <c r="I61" s="1480"/>
      <c r="J61" s="1466"/>
      <c r="K61" s="1482"/>
      <c r="L61" s="1470"/>
      <c r="M61" s="1469"/>
      <c r="N61" s="1468"/>
      <c r="O61" s="1479"/>
      <c r="P61" s="1479"/>
      <c r="Q61" s="1478"/>
      <c r="R61" s="1465"/>
      <c r="S61" s="1464"/>
      <c r="T61" s="1463"/>
    </row>
    <row r="62" spans="1:20" s="1438" customFormat="1" ht="75.75" customHeight="1">
      <c r="A62" s="2319"/>
      <c r="B62" s="1476" t="s">
        <v>2674</v>
      </c>
      <c r="C62" s="1475"/>
      <c r="D62" s="1474" t="s">
        <v>2673</v>
      </c>
      <c r="E62" s="869" t="s">
        <v>2650</v>
      </c>
      <c r="F62" s="1468"/>
      <c r="G62" s="1473"/>
      <c r="H62" s="1472"/>
      <c r="I62" s="1480"/>
      <c r="J62" s="1466"/>
      <c r="K62" s="1482"/>
      <c r="L62" s="1481"/>
      <c r="M62" s="1480"/>
      <c r="N62" s="1467"/>
      <c r="O62" s="1479"/>
      <c r="P62" s="1479"/>
      <c r="Q62" s="1478"/>
      <c r="R62" s="1465"/>
      <c r="S62" s="1464"/>
      <c r="T62" s="1463"/>
    </row>
    <row r="63" spans="1:20" s="1438" customFormat="1" ht="75.75" customHeight="1">
      <c r="A63" s="2319"/>
      <c r="B63" s="1476" t="s">
        <v>2672</v>
      </c>
      <c r="C63" s="1475"/>
      <c r="D63" s="1474" t="s">
        <v>2671</v>
      </c>
      <c r="E63" s="869" t="s">
        <v>2650</v>
      </c>
      <c r="F63" s="1468"/>
      <c r="G63" s="1473"/>
      <c r="H63" s="1472"/>
      <c r="I63" s="1480"/>
      <c r="J63" s="1466"/>
      <c r="K63" s="1482"/>
      <c r="L63" s="1481"/>
      <c r="M63" s="1480"/>
      <c r="N63" s="1467"/>
      <c r="O63" s="1479"/>
      <c r="P63" s="1479"/>
      <c r="Q63" s="1478"/>
      <c r="R63" s="1465"/>
      <c r="S63" s="1464"/>
      <c r="T63" s="1463"/>
    </row>
    <row r="64" spans="1:20" s="1438" customFormat="1" ht="85.5" customHeight="1">
      <c r="A64" s="2319"/>
      <c r="B64" s="1476" t="s">
        <v>2670</v>
      </c>
      <c r="C64" s="1475"/>
      <c r="D64" s="1474" t="s">
        <v>2669</v>
      </c>
      <c r="E64" s="869" t="s">
        <v>2650</v>
      </c>
      <c r="F64" s="1468"/>
      <c r="G64" s="1473"/>
      <c r="H64" s="1472"/>
      <c r="I64" s="1480"/>
      <c r="J64" s="1466"/>
      <c r="K64" s="1482"/>
      <c r="L64" s="1481"/>
      <c r="M64" s="1480"/>
      <c r="N64" s="1467"/>
      <c r="O64" s="1479"/>
      <c r="P64" s="1479"/>
      <c r="Q64" s="1478"/>
      <c r="R64" s="1465"/>
      <c r="S64" s="1464"/>
      <c r="T64" s="1463"/>
    </row>
    <row r="65" spans="1:20" s="1438" customFormat="1" ht="75.75" customHeight="1">
      <c r="A65" s="2319"/>
      <c r="B65" s="1476" t="s">
        <v>2668</v>
      </c>
      <c r="C65" s="1475"/>
      <c r="D65" s="1474" t="s">
        <v>2667</v>
      </c>
      <c r="E65" s="869" t="s">
        <v>2650</v>
      </c>
      <c r="F65" s="1468"/>
      <c r="G65" s="1473"/>
      <c r="H65" s="1472"/>
      <c r="I65" s="1480"/>
      <c r="J65" s="1466"/>
      <c r="K65" s="1482"/>
      <c r="L65" s="1481"/>
      <c r="M65" s="1480"/>
      <c r="N65" s="1467"/>
      <c r="O65" s="1479"/>
      <c r="P65" s="1479"/>
      <c r="Q65" s="1478"/>
      <c r="R65" s="1465"/>
      <c r="S65" s="1464">
        <v>1727700</v>
      </c>
      <c r="T65" s="1463"/>
    </row>
    <row r="66" spans="1:20" s="1438" customFormat="1" ht="75.75" customHeight="1">
      <c r="A66" s="2319"/>
      <c r="B66" s="1476" t="s">
        <v>2666</v>
      </c>
      <c r="C66" s="1475"/>
      <c r="D66" s="1474" t="s">
        <v>2665</v>
      </c>
      <c r="E66" s="869" t="s">
        <v>2650</v>
      </c>
      <c r="F66" s="1468"/>
      <c r="G66" s="1473"/>
      <c r="H66" s="1472"/>
      <c r="I66" s="1480"/>
      <c r="J66" s="1466"/>
      <c r="K66" s="1482"/>
      <c r="L66" s="1481"/>
      <c r="M66" s="1480"/>
      <c r="N66" s="1467"/>
      <c r="O66" s="1479"/>
      <c r="P66" s="1479"/>
      <c r="Q66" s="1478"/>
      <c r="R66" s="1465"/>
      <c r="S66" s="1464"/>
      <c r="T66" s="1463"/>
    </row>
    <row r="67" spans="1:20" s="1438" customFormat="1" ht="75.75" customHeight="1">
      <c r="A67" s="2319"/>
      <c r="B67" s="1476" t="s">
        <v>2664</v>
      </c>
      <c r="C67" s="1475"/>
      <c r="D67" s="1474" t="s">
        <v>2663</v>
      </c>
      <c r="E67" s="869" t="s">
        <v>2650</v>
      </c>
      <c r="F67" s="1468"/>
      <c r="G67" s="1473"/>
      <c r="H67" s="1472"/>
      <c r="I67" s="1480"/>
      <c r="J67" s="1466"/>
      <c r="K67" s="1482"/>
      <c r="L67" s="1481"/>
      <c r="M67" s="1480"/>
      <c r="N67" s="1467"/>
      <c r="O67" s="1479"/>
      <c r="P67" s="1479"/>
      <c r="Q67" s="1478"/>
      <c r="R67" s="1465"/>
      <c r="S67" s="1464"/>
      <c r="T67" s="1463"/>
    </row>
    <row r="68" spans="1:20" s="1438" customFormat="1" ht="92.25" customHeight="1">
      <c r="A68" s="2319"/>
      <c r="B68" s="1476" t="s">
        <v>2662</v>
      </c>
      <c r="C68" s="1475"/>
      <c r="D68" s="1474" t="s">
        <v>2661</v>
      </c>
      <c r="E68" s="869" t="s">
        <v>2650</v>
      </c>
      <c r="F68" s="1468"/>
      <c r="G68" s="1473"/>
      <c r="H68" s="1472"/>
      <c r="I68" s="1480"/>
      <c r="J68" s="1466"/>
      <c r="K68" s="1482"/>
      <c r="L68" s="1470"/>
      <c r="M68" s="1469"/>
      <c r="N68" s="1468"/>
      <c r="O68" s="1479"/>
      <c r="P68" s="1479"/>
      <c r="Q68" s="1478"/>
      <c r="R68" s="1465"/>
      <c r="S68" s="1464"/>
      <c r="T68" s="1463"/>
    </row>
    <row r="69" spans="1:20" s="1438" customFormat="1" ht="94.5" customHeight="1">
      <c r="A69" s="2319"/>
      <c r="B69" s="1476" t="s">
        <v>2660</v>
      </c>
      <c r="C69" s="1475"/>
      <c r="D69" s="1474" t="s">
        <v>2659</v>
      </c>
      <c r="E69" s="869" t="s">
        <v>2650</v>
      </c>
      <c r="F69" s="1468"/>
      <c r="G69" s="1473"/>
      <c r="H69" s="1472"/>
      <c r="I69" s="1480"/>
      <c r="J69" s="1466"/>
      <c r="K69" s="1482"/>
      <c r="L69" s="1481"/>
      <c r="M69" s="1480"/>
      <c r="N69" s="1467"/>
      <c r="O69" s="1479"/>
      <c r="P69" s="1479"/>
      <c r="Q69" s="1478"/>
      <c r="R69" s="1465"/>
      <c r="S69" s="1464"/>
      <c r="T69" s="1463"/>
    </row>
    <row r="70" spans="1:20" s="1438" customFormat="1" ht="85.5" customHeight="1">
      <c r="A70" s="2319"/>
      <c r="B70" s="1476" t="s">
        <v>2658</v>
      </c>
      <c r="C70" s="1475"/>
      <c r="D70" s="1474" t="s">
        <v>2657</v>
      </c>
      <c r="E70" s="869" t="s">
        <v>2650</v>
      </c>
      <c r="F70" s="1468"/>
      <c r="G70" s="1473"/>
      <c r="H70" s="1472"/>
      <c r="I70" s="1480"/>
      <c r="J70" s="1466"/>
      <c r="K70" s="1482"/>
      <c r="L70" s="1481"/>
      <c r="M70" s="1480"/>
      <c r="N70" s="1467"/>
      <c r="O70" s="1479"/>
      <c r="P70" s="1479"/>
      <c r="Q70" s="1478"/>
      <c r="R70" s="1465"/>
      <c r="S70" s="1464"/>
      <c r="T70" s="1463"/>
    </row>
    <row r="71" spans="1:20" s="1438" customFormat="1" ht="77.25" customHeight="1">
      <c r="A71" s="2319"/>
      <c r="B71" s="1476" t="s">
        <v>2656</v>
      </c>
      <c r="C71" s="1475"/>
      <c r="D71" s="1474" t="s">
        <v>2655</v>
      </c>
      <c r="E71" s="869" t="s">
        <v>2650</v>
      </c>
      <c r="F71" s="1467"/>
      <c r="G71" s="1477"/>
      <c r="H71" s="1466"/>
      <c r="I71" s="1469"/>
      <c r="J71" s="1472"/>
      <c r="K71" s="1471"/>
      <c r="L71" s="1470"/>
      <c r="M71" s="1469"/>
      <c r="N71" s="1468"/>
      <c r="O71" s="1468"/>
      <c r="P71" s="1468"/>
      <c r="Q71" s="1472"/>
      <c r="R71" s="1465"/>
      <c r="S71" s="1464"/>
      <c r="T71" s="1463"/>
    </row>
    <row r="72" spans="1:20" s="1438" customFormat="1" ht="60.75" customHeight="1">
      <c r="A72" s="2319"/>
      <c r="B72" s="1476" t="s">
        <v>2654</v>
      </c>
      <c r="C72" s="1475"/>
      <c r="D72" s="1474" t="s">
        <v>2653</v>
      </c>
      <c r="E72" s="869" t="s">
        <v>2650</v>
      </c>
      <c r="F72" s="1467"/>
      <c r="G72" s="1477"/>
      <c r="H72" s="1466"/>
      <c r="I72" s="1469"/>
      <c r="J72" s="1472"/>
      <c r="K72" s="1471"/>
      <c r="L72" s="1470"/>
      <c r="M72" s="1469"/>
      <c r="N72" s="1468"/>
      <c r="O72" s="1468"/>
      <c r="P72" s="1468"/>
      <c r="Q72" s="1472"/>
      <c r="R72" s="1465"/>
      <c r="S72" s="1464"/>
      <c r="T72" s="1463"/>
    </row>
    <row r="73" spans="1:20" s="1438" customFormat="1" ht="64.5" customHeight="1">
      <c r="A73" s="2319"/>
      <c r="B73" s="1476" t="s">
        <v>2652</v>
      </c>
      <c r="C73" s="1475"/>
      <c r="D73" s="1474" t="s">
        <v>2651</v>
      </c>
      <c r="E73" s="869" t="s">
        <v>2650</v>
      </c>
      <c r="F73" s="1468"/>
      <c r="G73" s="1473"/>
      <c r="H73" s="1472"/>
      <c r="I73" s="1469"/>
      <c r="J73" s="1472"/>
      <c r="K73" s="1471"/>
      <c r="L73" s="1470"/>
      <c r="M73" s="1469"/>
      <c r="N73" s="1468"/>
      <c r="O73" s="1467"/>
      <c r="P73" s="1467"/>
      <c r="Q73" s="1466"/>
      <c r="R73" s="1465"/>
      <c r="S73" s="1464" t="s">
        <v>2649</v>
      </c>
      <c r="T73" s="1463"/>
    </row>
    <row r="74" spans="1:20" s="1438" customFormat="1" ht="30" customHeight="1">
      <c r="A74" s="2309" t="s">
        <v>2648</v>
      </c>
      <c r="B74" s="2310"/>
      <c r="C74" s="2310"/>
      <c r="D74" s="2310"/>
      <c r="E74" s="2310"/>
      <c r="F74" s="2310"/>
      <c r="G74" s="2310"/>
      <c r="H74" s="2310"/>
      <c r="I74" s="2310"/>
      <c r="J74" s="2310"/>
      <c r="K74" s="2310"/>
      <c r="L74" s="2310"/>
      <c r="M74" s="2310"/>
      <c r="N74" s="2310"/>
      <c r="O74" s="2310"/>
      <c r="P74" s="2310"/>
      <c r="Q74" s="2310"/>
      <c r="R74" s="2310"/>
      <c r="S74" s="2310"/>
      <c r="T74" s="2311"/>
    </row>
    <row r="75" spans="1:20" s="1438" customFormat="1" ht="19.5" customHeight="1">
      <c r="A75" s="36">
        <v>1</v>
      </c>
      <c r="B75" s="36">
        <v>2</v>
      </c>
      <c r="C75" s="12"/>
      <c r="D75" s="36">
        <v>3</v>
      </c>
      <c r="E75" s="36">
        <v>4</v>
      </c>
      <c r="F75" s="2043">
        <v>5</v>
      </c>
      <c r="G75" s="2044"/>
      <c r="H75" s="2044"/>
      <c r="I75" s="2044"/>
      <c r="J75" s="2044"/>
      <c r="K75" s="2044"/>
      <c r="L75" s="2044"/>
      <c r="M75" s="2044"/>
      <c r="N75" s="2044"/>
      <c r="O75" s="2044"/>
      <c r="P75" s="2044"/>
      <c r="Q75" s="1974"/>
      <c r="R75" s="2043">
        <v>6</v>
      </c>
      <c r="S75" s="2044"/>
      <c r="T75" s="1974"/>
    </row>
    <row r="76" spans="1:20" s="1438" customFormat="1" ht="19.5" customHeight="1">
      <c r="A76" s="2327" t="s">
        <v>2</v>
      </c>
      <c r="B76" s="2329" t="s">
        <v>3</v>
      </c>
      <c r="C76" s="1838" t="s">
        <v>4</v>
      </c>
      <c r="D76" s="1838" t="s">
        <v>5</v>
      </c>
      <c r="E76" s="1838" t="s">
        <v>70</v>
      </c>
      <c r="F76" s="1978" t="s">
        <v>7</v>
      </c>
      <c r="G76" s="2030"/>
      <c r="H76" s="2030"/>
      <c r="I76" s="2030"/>
      <c r="J76" s="2030"/>
      <c r="K76" s="2030"/>
      <c r="L76" s="2030"/>
      <c r="M76" s="2030"/>
      <c r="N76" s="2030"/>
      <c r="O76" s="2030"/>
      <c r="P76" s="2030"/>
      <c r="Q76" s="2031"/>
      <c r="R76" s="2032" t="s">
        <v>8</v>
      </c>
      <c r="S76" s="2033"/>
      <c r="T76" s="1904"/>
    </row>
    <row r="77" spans="1:20" s="1438" customFormat="1" ht="19.5" customHeight="1">
      <c r="A77" s="2029"/>
      <c r="B77" s="1879"/>
      <c r="C77" s="1839"/>
      <c r="D77" s="1839"/>
      <c r="E77" s="1839"/>
      <c r="F77" s="1867" t="s">
        <v>9</v>
      </c>
      <c r="G77" s="1868"/>
      <c r="H77" s="1869"/>
      <c r="I77" s="2278" t="s">
        <v>10</v>
      </c>
      <c r="J77" s="2035"/>
      <c r="K77" s="2279"/>
      <c r="L77" s="1867" t="s">
        <v>11</v>
      </c>
      <c r="M77" s="1868"/>
      <c r="N77" s="1869"/>
      <c r="O77" s="1867" t="s">
        <v>71</v>
      </c>
      <c r="P77" s="1868"/>
      <c r="Q77" s="1869"/>
      <c r="R77" s="1900" t="s">
        <v>693</v>
      </c>
      <c r="S77" s="1873" t="s">
        <v>692</v>
      </c>
      <c r="T77" s="2090"/>
    </row>
    <row r="78" spans="1:20" s="1438" customFormat="1" ht="19.5" customHeight="1">
      <c r="A78" s="2328"/>
      <c r="B78" s="1880"/>
      <c r="C78" s="2046"/>
      <c r="D78" s="2046"/>
      <c r="E78" s="2046"/>
      <c r="F78" s="72">
        <v>1</v>
      </c>
      <c r="G78" s="72">
        <v>2</v>
      </c>
      <c r="H78" s="72">
        <v>3</v>
      </c>
      <c r="I78" s="260">
        <v>4</v>
      </c>
      <c r="J78" s="655">
        <v>5</v>
      </c>
      <c r="K78" s="74">
        <v>6</v>
      </c>
      <c r="L78" s="72">
        <v>7</v>
      </c>
      <c r="M78" s="72">
        <v>8</v>
      </c>
      <c r="N78" s="72">
        <v>9</v>
      </c>
      <c r="O78" s="72">
        <v>10</v>
      </c>
      <c r="P78" s="72">
        <v>11</v>
      </c>
      <c r="Q78" s="72">
        <v>12</v>
      </c>
      <c r="R78" s="2036"/>
      <c r="S78" s="236" t="s">
        <v>14</v>
      </c>
      <c r="T78" s="236" t="s">
        <v>15</v>
      </c>
    </row>
    <row r="79" spans="1:20" s="1438" customFormat="1" ht="94.5" customHeight="1">
      <c r="A79" s="2330" t="s">
        <v>2647</v>
      </c>
      <c r="B79" s="1452" t="s">
        <v>2646</v>
      </c>
      <c r="C79" s="1453"/>
      <c r="D79" s="1452" t="s">
        <v>2645</v>
      </c>
      <c r="E79" s="1451" t="s">
        <v>2640</v>
      </c>
      <c r="F79" s="1459"/>
      <c r="G79" s="1459"/>
      <c r="H79" s="1459"/>
      <c r="I79" s="1449"/>
      <c r="J79" s="1449"/>
      <c r="K79" s="1448"/>
      <c r="L79" s="1462"/>
      <c r="M79" s="1461"/>
      <c r="N79" s="1460"/>
      <c r="O79" s="1444"/>
      <c r="P79" s="1443"/>
      <c r="Q79" s="1442"/>
      <c r="R79" s="1441"/>
      <c r="S79" s="1440"/>
      <c r="T79" s="1439">
        <v>0</v>
      </c>
    </row>
    <row r="80" spans="1:20" s="1438" customFormat="1" ht="94.5" customHeight="1">
      <c r="A80" s="2331"/>
      <c r="B80" s="1452" t="s">
        <v>2644</v>
      </c>
      <c r="C80" s="1452"/>
      <c r="D80" s="1452" t="s">
        <v>2643</v>
      </c>
      <c r="E80" s="1452" t="s">
        <v>2640</v>
      </c>
      <c r="F80" s="1459"/>
      <c r="G80" s="1459"/>
      <c r="H80" s="1459"/>
      <c r="I80" s="1458"/>
      <c r="J80" s="1458"/>
      <c r="K80" s="1457"/>
      <c r="L80" s="1447"/>
      <c r="M80" s="1446"/>
      <c r="N80" s="1445"/>
      <c r="O80" s="1445"/>
      <c r="P80" s="1456"/>
      <c r="Q80" s="1455"/>
      <c r="R80" s="1441"/>
      <c r="S80" s="1440"/>
      <c r="T80" s="1454">
        <v>231119</v>
      </c>
    </row>
    <row r="81" spans="1:20" s="1438" customFormat="1" ht="105" customHeight="1">
      <c r="A81" s="2332"/>
      <c r="B81" s="1452" t="s">
        <v>2642</v>
      </c>
      <c r="C81" s="1453"/>
      <c r="D81" s="1452" t="s">
        <v>2641</v>
      </c>
      <c r="E81" s="1451" t="s">
        <v>2640</v>
      </c>
      <c r="F81" s="1450"/>
      <c r="G81" s="1450"/>
      <c r="H81" s="1450"/>
      <c r="I81" s="1449"/>
      <c r="J81" s="1449"/>
      <c r="K81" s="1448"/>
      <c r="L81" s="1447"/>
      <c r="M81" s="1446"/>
      <c r="N81" s="1445"/>
      <c r="O81" s="1444"/>
      <c r="P81" s="1443"/>
      <c r="Q81" s="1442"/>
      <c r="R81" s="1441"/>
      <c r="S81" s="1440"/>
      <c r="T81" s="1439">
        <v>0</v>
      </c>
    </row>
    <row r="82" spans="1:20" s="1438" customFormat="1" ht="19.5" customHeight="1">
      <c r="A82" s="1417"/>
      <c r="B82" s="763"/>
      <c r="C82" s="763"/>
      <c r="D82" s="763"/>
      <c r="E82" s="763"/>
      <c r="F82" s="763"/>
      <c r="G82" s="763"/>
      <c r="H82" s="763"/>
      <c r="I82" s="763"/>
      <c r="J82" s="763"/>
      <c r="K82" s="763"/>
      <c r="L82" s="763"/>
      <c r="M82" s="763"/>
      <c r="N82" s="763"/>
      <c r="O82" s="763"/>
      <c r="P82" s="763"/>
      <c r="Q82" s="763"/>
      <c r="R82" s="763"/>
      <c r="S82" s="763"/>
      <c r="T82" s="606"/>
    </row>
    <row r="83" spans="1:20" ht="19.5">
      <c r="A83" s="1978" t="s">
        <v>1</v>
      </c>
      <c r="B83" s="2030"/>
      <c r="C83" s="2030"/>
      <c r="D83" s="2030"/>
      <c r="E83" s="2030"/>
      <c r="F83" s="2030"/>
      <c r="G83" s="2030"/>
      <c r="H83" s="2030"/>
      <c r="I83" s="2030"/>
      <c r="J83" s="2030"/>
      <c r="K83" s="2030"/>
      <c r="L83" s="2030"/>
      <c r="M83" s="2030"/>
      <c r="N83" s="2030"/>
      <c r="O83" s="2030"/>
      <c r="P83" s="2030"/>
      <c r="Q83" s="2030"/>
      <c r="R83" s="2030"/>
      <c r="S83" s="2030"/>
      <c r="T83" s="2031"/>
    </row>
    <row r="84" spans="1:20" ht="19.5">
      <c r="A84" s="36">
        <v>1</v>
      </c>
      <c r="B84" s="36">
        <v>2</v>
      </c>
      <c r="C84" s="12">
        <v>3</v>
      </c>
      <c r="D84" s="36">
        <v>3</v>
      </c>
      <c r="E84" s="36">
        <v>4</v>
      </c>
      <c r="F84" s="2043">
        <v>5</v>
      </c>
      <c r="G84" s="2044"/>
      <c r="H84" s="2044"/>
      <c r="I84" s="2044"/>
      <c r="J84" s="2044"/>
      <c r="K84" s="2044"/>
      <c r="L84" s="2044"/>
      <c r="M84" s="2044"/>
      <c r="N84" s="2044"/>
      <c r="O84" s="2044"/>
      <c r="P84" s="2044"/>
      <c r="Q84" s="1974"/>
      <c r="R84" s="2043">
        <v>6</v>
      </c>
      <c r="S84" s="2044">
        <v>8</v>
      </c>
      <c r="T84" s="1974">
        <v>9</v>
      </c>
    </row>
    <row r="85" spans="1:20" ht="19.5" customHeight="1">
      <c r="A85" s="1838" t="s">
        <v>2</v>
      </c>
      <c r="B85" s="1838" t="s">
        <v>3</v>
      </c>
      <c r="C85" s="1838" t="s">
        <v>4</v>
      </c>
      <c r="D85" s="1838" t="s">
        <v>5</v>
      </c>
      <c r="E85" s="1838" t="s">
        <v>6</v>
      </c>
      <c r="F85" s="2216" t="s">
        <v>7</v>
      </c>
      <c r="G85" s="2217"/>
      <c r="H85" s="2217"/>
      <c r="I85" s="2217"/>
      <c r="J85" s="2217"/>
      <c r="K85" s="2217"/>
      <c r="L85" s="2217"/>
      <c r="M85" s="2217"/>
      <c r="N85" s="2217"/>
      <c r="O85" s="2217"/>
      <c r="P85" s="2217"/>
      <c r="Q85" s="2218"/>
      <c r="R85" s="2219" t="s">
        <v>8</v>
      </c>
      <c r="S85" s="2220"/>
      <c r="T85" s="1871"/>
    </row>
    <row r="86" spans="1:20" ht="19.5" customHeight="1">
      <c r="A86" s="1839"/>
      <c r="B86" s="1839"/>
      <c r="C86" s="1839"/>
      <c r="D86" s="1839"/>
      <c r="E86" s="1839"/>
      <c r="F86" s="1909" t="s">
        <v>9</v>
      </c>
      <c r="G86" s="2221"/>
      <c r="H86" s="2222"/>
      <c r="I86" s="2223" t="s">
        <v>10</v>
      </c>
      <c r="J86" s="2224"/>
      <c r="K86" s="2225"/>
      <c r="L86" s="2223" t="s">
        <v>10</v>
      </c>
      <c r="M86" s="2224"/>
      <c r="N86" s="2226"/>
      <c r="O86" s="2227" t="s">
        <v>11</v>
      </c>
      <c r="P86" s="2228"/>
      <c r="Q86" s="2229"/>
      <c r="R86" s="2267" t="s">
        <v>12</v>
      </c>
      <c r="S86" s="2272" t="s">
        <v>13</v>
      </c>
      <c r="T86" s="1904"/>
    </row>
    <row r="87" spans="1:20" ht="19.5">
      <c r="A87" s="2280"/>
      <c r="B87" s="2046"/>
      <c r="C87" s="2046"/>
      <c r="D87" s="2046"/>
      <c r="E87" s="2280"/>
      <c r="F87" s="1396">
        <v>1</v>
      </c>
      <c r="G87" s="1396">
        <v>2</v>
      </c>
      <c r="H87" s="1396">
        <v>3</v>
      </c>
      <c r="I87" s="1396">
        <v>4</v>
      </c>
      <c r="J87" s="1398">
        <v>5</v>
      </c>
      <c r="K87" s="1401">
        <v>6</v>
      </c>
      <c r="L87" s="1400">
        <v>7</v>
      </c>
      <c r="M87" s="1399">
        <v>8</v>
      </c>
      <c r="N87" s="1398">
        <v>9</v>
      </c>
      <c r="O87" s="1397">
        <v>10</v>
      </c>
      <c r="P87" s="1396">
        <v>11</v>
      </c>
      <c r="Q87" s="1396">
        <v>12</v>
      </c>
      <c r="R87" s="2286"/>
      <c r="S87" s="233" t="s">
        <v>14</v>
      </c>
      <c r="T87" s="262" t="s">
        <v>15</v>
      </c>
    </row>
    <row r="88" spans="1:20" s="1430" customFormat="1" ht="69.75" customHeight="1">
      <c r="A88" s="2281" t="s">
        <v>2639</v>
      </c>
      <c r="B88" s="985" t="s">
        <v>2638</v>
      </c>
      <c r="C88" s="1437"/>
      <c r="D88" s="2189" t="s">
        <v>2613</v>
      </c>
      <c r="E88" s="2156" t="s">
        <v>2506</v>
      </c>
      <c r="F88" s="1391"/>
      <c r="G88" s="1434"/>
      <c r="H88" s="1391"/>
      <c r="I88" s="1434"/>
      <c r="J88" s="1433"/>
      <c r="K88" s="1431"/>
      <c r="L88" s="1391"/>
      <c r="M88" s="1391"/>
      <c r="N88" s="1432"/>
      <c r="O88" s="1391"/>
      <c r="P88" s="1431"/>
      <c r="Q88" s="1391"/>
      <c r="R88" s="2241"/>
      <c r="S88" s="2254">
        <v>0</v>
      </c>
      <c r="T88" s="2239"/>
    </row>
    <row r="89" spans="1:20" s="1430" customFormat="1" ht="51.75" customHeight="1">
      <c r="A89" s="2282"/>
      <c r="B89" s="1436" t="s">
        <v>2637</v>
      </c>
      <c r="C89" s="1435"/>
      <c r="D89" s="1943"/>
      <c r="E89" s="1943"/>
      <c r="F89" s="1391"/>
      <c r="G89" s="1434"/>
      <c r="H89" s="1391"/>
      <c r="I89" s="1434"/>
      <c r="J89" s="1433"/>
      <c r="K89" s="1431"/>
      <c r="L89" s="1391"/>
      <c r="M89" s="1391"/>
      <c r="N89" s="1432"/>
      <c r="O89" s="1391"/>
      <c r="P89" s="1431"/>
      <c r="Q89" s="1391"/>
      <c r="R89" s="2283"/>
      <c r="S89" s="2234"/>
      <c r="T89" s="2255"/>
    </row>
    <row r="90" spans="1:20" s="1430" customFormat="1" ht="51.75" customHeight="1">
      <c r="A90" s="2282"/>
      <c r="B90" s="1429" t="s">
        <v>2636</v>
      </c>
      <c r="C90" s="1435"/>
      <c r="D90" s="1943"/>
      <c r="E90" s="1943"/>
      <c r="F90" s="1391"/>
      <c r="G90" s="1434"/>
      <c r="H90" s="1391"/>
      <c r="I90" s="1434"/>
      <c r="J90" s="1433"/>
      <c r="K90" s="1431"/>
      <c r="L90" s="1391"/>
      <c r="M90" s="1391"/>
      <c r="N90" s="1432"/>
      <c r="O90" s="1391"/>
      <c r="P90" s="1431"/>
      <c r="Q90" s="1391"/>
      <c r="R90" s="2283"/>
      <c r="S90" s="2234"/>
      <c r="T90" s="2255"/>
    </row>
    <row r="91" spans="1:20" s="1430" customFormat="1" ht="51.75" customHeight="1">
      <c r="A91" s="2282"/>
      <c r="B91" s="1429" t="s">
        <v>2635</v>
      </c>
      <c r="C91" s="1435"/>
      <c r="D91" s="1943"/>
      <c r="E91" s="1943"/>
      <c r="F91" s="1391"/>
      <c r="G91" s="1434"/>
      <c r="H91" s="1391"/>
      <c r="I91" s="1434"/>
      <c r="J91" s="1433"/>
      <c r="K91" s="1431"/>
      <c r="L91" s="1391"/>
      <c r="M91" s="1391"/>
      <c r="N91" s="1432"/>
      <c r="O91" s="1391"/>
      <c r="P91" s="1431"/>
      <c r="Q91" s="1391"/>
      <c r="R91" s="2283"/>
      <c r="S91" s="2234"/>
      <c r="T91" s="2255"/>
    </row>
    <row r="92" spans="1:20" s="1430" customFormat="1" ht="51.75" customHeight="1">
      <c r="A92" s="2282"/>
      <c r="B92" s="1429" t="s">
        <v>2634</v>
      </c>
      <c r="C92" s="1435"/>
      <c r="D92" s="1943"/>
      <c r="E92" s="1943"/>
      <c r="F92" s="1391"/>
      <c r="G92" s="1434"/>
      <c r="H92" s="1391"/>
      <c r="I92" s="1434"/>
      <c r="J92" s="1433"/>
      <c r="K92" s="1431"/>
      <c r="L92" s="1391"/>
      <c r="M92" s="1391"/>
      <c r="N92" s="1432"/>
      <c r="O92" s="1391"/>
      <c r="P92" s="1431"/>
      <c r="Q92" s="1391"/>
      <c r="R92" s="2283"/>
      <c r="S92" s="2234"/>
      <c r="T92" s="2255"/>
    </row>
    <row r="93" spans="1:20" s="1430" customFormat="1" ht="51.75" customHeight="1">
      <c r="A93" s="2282"/>
      <c r="B93" s="1429" t="s">
        <v>2633</v>
      </c>
      <c r="C93" s="1435"/>
      <c r="D93" s="1943"/>
      <c r="E93" s="1943"/>
      <c r="F93" s="1391"/>
      <c r="G93" s="1434"/>
      <c r="H93" s="1391"/>
      <c r="I93" s="1434"/>
      <c r="J93" s="1433"/>
      <c r="K93" s="1431"/>
      <c r="L93" s="1391"/>
      <c r="M93" s="1391"/>
      <c r="N93" s="1432"/>
      <c r="O93" s="1391"/>
      <c r="P93" s="1431"/>
      <c r="Q93" s="1391"/>
      <c r="R93" s="2283"/>
      <c r="S93" s="2234"/>
      <c r="T93" s="2255"/>
    </row>
    <row r="94" spans="1:20" s="1430" customFormat="1" ht="51.75" customHeight="1">
      <c r="A94" s="2282"/>
      <c r="B94" s="1429" t="s">
        <v>2632</v>
      </c>
      <c r="C94" s="1435"/>
      <c r="D94" s="1943"/>
      <c r="E94" s="1943"/>
      <c r="F94" s="1391"/>
      <c r="G94" s="1434"/>
      <c r="H94" s="1391"/>
      <c r="I94" s="1434"/>
      <c r="J94" s="1433"/>
      <c r="K94" s="1431"/>
      <c r="L94" s="1391"/>
      <c r="M94" s="1391"/>
      <c r="N94" s="1432"/>
      <c r="O94" s="1391"/>
      <c r="P94" s="1431"/>
      <c r="Q94" s="1391"/>
      <c r="R94" s="2283"/>
      <c r="S94" s="2234"/>
      <c r="T94" s="2255"/>
    </row>
    <row r="95" spans="1:20" s="1430" customFormat="1" ht="51.75" customHeight="1">
      <c r="A95" s="2282"/>
      <c r="B95" s="1429" t="s">
        <v>2631</v>
      </c>
      <c r="C95" s="1435"/>
      <c r="D95" s="1943"/>
      <c r="E95" s="1943"/>
      <c r="F95" s="1391"/>
      <c r="G95" s="1434"/>
      <c r="H95" s="1391"/>
      <c r="I95" s="1434"/>
      <c r="J95" s="1433"/>
      <c r="K95" s="1431"/>
      <c r="L95" s="1391"/>
      <c r="M95" s="1391"/>
      <c r="N95" s="1432"/>
      <c r="O95" s="1391"/>
      <c r="P95" s="1431"/>
      <c r="Q95" s="1391"/>
      <c r="R95" s="2283"/>
      <c r="S95" s="2234"/>
      <c r="T95" s="2255"/>
    </row>
    <row r="96" spans="1:20" s="1430" customFormat="1" ht="51.75" customHeight="1">
      <c r="A96" s="2282"/>
      <c r="B96" s="1429" t="s">
        <v>2630</v>
      </c>
      <c r="C96" s="1435"/>
      <c r="D96" s="1943"/>
      <c r="E96" s="1943"/>
      <c r="F96" s="1391"/>
      <c r="G96" s="1434"/>
      <c r="H96" s="1391"/>
      <c r="I96" s="1434"/>
      <c r="J96" s="1433"/>
      <c r="K96" s="1431"/>
      <c r="L96" s="1391"/>
      <c r="M96" s="1391"/>
      <c r="N96" s="1432"/>
      <c r="O96" s="1391"/>
      <c r="P96" s="1431"/>
      <c r="Q96" s="1391"/>
      <c r="R96" s="2283"/>
      <c r="S96" s="2234"/>
      <c r="T96" s="2255"/>
    </row>
    <row r="97" spans="1:20" s="1430" customFormat="1" ht="48" customHeight="1">
      <c r="A97" s="2282"/>
      <c r="B97" s="1429" t="s">
        <v>2629</v>
      </c>
      <c r="C97" s="1395"/>
      <c r="D97" s="1943"/>
      <c r="E97" s="1943"/>
      <c r="F97" s="1391"/>
      <c r="G97" s="1434"/>
      <c r="H97" s="1391"/>
      <c r="I97" s="1434"/>
      <c r="J97" s="1433"/>
      <c r="K97" s="1431"/>
      <c r="L97" s="1391"/>
      <c r="M97" s="1391"/>
      <c r="N97" s="1432"/>
      <c r="O97" s="1391"/>
      <c r="P97" s="1431"/>
      <c r="Q97" s="1391"/>
      <c r="R97" s="2283"/>
      <c r="S97" s="2234"/>
      <c r="T97" s="2255"/>
    </row>
    <row r="98" spans="1:20" ht="62.25" customHeight="1">
      <c r="A98" s="2292" t="s">
        <v>2628</v>
      </c>
      <c r="B98" s="1429" t="s">
        <v>2627</v>
      </c>
      <c r="C98" s="1429"/>
      <c r="D98" s="2295" t="s">
        <v>2613</v>
      </c>
      <c r="E98" s="2297" t="s">
        <v>2584</v>
      </c>
      <c r="F98" s="1428"/>
      <c r="G98" s="1428"/>
      <c r="H98" s="1426"/>
      <c r="I98" s="1427"/>
      <c r="J98" s="1425"/>
      <c r="K98" s="1411"/>
      <c r="L98" s="1424"/>
      <c r="M98" s="1426"/>
      <c r="N98" s="1425"/>
      <c r="O98" s="1412"/>
      <c r="P98" s="1412"/>
      <c r="Q98" s="1424"/>
      <c r="R98" s="2300"/>
      <c r="S98" s="2303">
        <v>0</v>
      </c>
      <c r="T98" s="2306"/>
    </row>
    <row r="99" spans="1:20" ht="53.25" customHeight="1">
      <c r="A99" s="2293"/>
      <c r="B99" s="1429" t="s">
        <v>2626</v>
      </c>
      <c r="C99" s="39"/>
      <c r="D99" s="1853"/>
      <c r="E99" s="2298"/>
      <c r="F99" s="1428"/>
      <c r="G99" s="1428"/>
      <c r="H99" s="1426"/>
      <c r="I99" s="1427"/>
      <c r="J99" s="1425"/>
      <c r="K99" s="1411"/>
      <c r="L99" s="1424"/>
      <c r="M99" s="1426"/>
      <c r="N99" s="1425"/>
      <c r="O99" s="1412"/>
      <c r="P99" s="1412"/>
      <c r="Q99" s="1424"/>
      <c r="R99" s="2301"/>
      <c r="S99" s="2304"/>
      <c r="T99" s="2307"/>
    </row>
    <row r="100" spans="1:20" ht="41.25" customHeight="1">
      <c r="A100" s="2293"/>
      <c r="B100" s="18" t="s">
        <v>2625</v>
      </c>
      <c r="C100" s="18"/>
      <c r="D100" s="1853"/>
      <c r="E100" s="2298"/>
      <c r="F100" s="1422"/>
      <c r="G100" s="1410"/>
      <c r="H100" s="1412"/>
      <c r="I100" s="1412"/>
      <c r="J100" s="1410"/>
      <c r="K100" s="1409"/>
      <c r="L100" s="1410"/>
      <c r="M100" s="1412"/>
      <c r="N100" s="1410"/>
      <c r="O100" s="1410"/>
      <c r="P100" s="1410"/>
      <c r="Q100" s="1423"/>
      <c r="R100" s="2301"/>
      <c r="S100" s="2304"/>
      <c r="T100" s="2307"/>
    </row>
    <row r="101" spans="1:20" ht="63.75" customHeight="1">
      <c r="A101" s="2293"/>
      <c r="B101" s="18" t="s">
        <v>2624</v>
      </c>
      <c r="C101" s="18"/>
      <c r="D101" s="1853"/>
      <c r="E101" s="2298"/>
      <c r="F101" s="1422"/>
      <c r="G101" s="1410"/>
      <c r="H101" s="1410"/>
      <c r="I101" s="1410"/>
      <c r="J101" s="1410"/>
      <c r="K101" s="1409"/>
      <c r="L101" s="1409"/>
      <c r="M101" s="1410"/>
      <c r="N101" s="1410"/>
      <c r="O101" s="1410"/>
      <c r="P101" s="1410"/>
      <c r="Q101" s="1423"/>
      <c r="R101" s="2301"/>
      <c r="S101" s="2304"/>
      <c r="T101" s="2307"/>
    </row>
    <row r="102" spans="1:20" ht="62.25" customHeight="1">
      <c r="A102" s="2293"/>
      <c r="B102" s="18" t="s">
        <v>2623</v>
      </c>
      <c r="C102" s="18"/>
      <c r="D102" s="1853"/>
      <c r="E102" s="2298"/>
      <c r="F102" s="1422"/>
      <c r="G102" s="1410"/>
      <c r="H102" s="1410"/>
      <c r="I102" s="1410"/>
      <c r="J102" s="1410"/>
      <c r="K102" s="1410"/>
      <c r="L102" s="1409"/>
      <c r="M102" s="1409"/>
      <c r="N102" s="1410"/>
      <c r="O102" s="1410"/>
      <c r="P102" s="1410"/>
      <c r="Q102" s="1423"/>
      <c r="R102" s="2301"/>
      <c r="S102" s="2304"/>
      <c r="T102" s="2307"/>
    </row>
    <row r="103" spans="1:20" ht="48.75" customHeight="1">
      <c r="A103" s="2293"/>
      <c r="B103" s="18" t="s">
        <v>2622</v>
      </c>
      <c r="C103" s="18"/>
      <c r="D103" s="1853"/>
      <c r="E103" s="2298"/>
      <c r="F103" s="1422"/>
      <c r="G103" s="1410"/>
      <c r="H103" s="1410"/>
      <c r="I103" s="1410"/>
      <c r="J103" s="1410"/>
      <c r="K103" s="1410"/>
      <c r="L103" s="1409"/>
      <c r="M103" s="1409"/>
      <c r="N103" s="1410"/>
      <c r="O103" s="1410"/>
      <c r="P103" s="1410"/>
      <c r="Q103" s="1423"/>
      <c r="R103" s="2301"/>
      <c r="S103" s="2304"/>
      <c r="T103" s="2307"/>
    </row>
    <row r="104" spans="1:20" ht="45.75" customHeight="1">
      <c r="A104" s="2293"/>
      <c r="B104" s="18" t="s">
        <v>2621</v>
      </c>
      <c r="C104" s="18"/>
      <c r="D104" s="1853"/>
      <c r="E104" s="2298"/>
      <c r="F104" s="1422"/>
      <c r="G104" s="1410"/>
      <c r="H104" s="1410"/>
      <c r="I104" s="1410"/>
      <c r="J104" s="1410"/>
      <c r="K104" s="1410"/>
      <c r="L104" s="1410"/>
      <c r="M104" s="1410"/>
      <c r="N104" s="1409"/>
      <c r="O104" s="1410"/>
      <c r="P104" s="1410"/>
      <c r="Q104" s="1423"/>
      <c r="R104" s="2301"/>
      <c r="S104" s="2304"/>
      <c r="T104" s="2307"/>
    </row>
    <row r="105" spans="1:20" ht="36.75" customHeight="1">
      <c r="A105" s="2293"/>
      <c r="B105" s="18" t="s">
        <v>2620</v>
      </c>
      <c r="C105" s="18"/>
      <c r="D105" s="1853"/>
      <c r="E105" s="2298"/>
      <c r="F105" s="1422"/>
      <c r="G105" s="1410"/>
      <c r="H105" s="1410"/>
      <c r="I105" s="1410"/>
      <c r="J105" s="1410"/>
      <c r="K105" s="1410"/>
      <c r="L105" s="1410"/>
      <c r="M105" s="1410"/>
      <c r="N105" s="1409"/>
      <c r="O105" s="1410"/>
      <c r="P105" s="1410"/>
      <c r="Q105" s="1423"/>
      <c r="R105" s="2301"/>
      <c r="S105" s="2304"/>
      <c r="T105" s="2307"/>
    </row>
    <row r="106" spans="1:20" ht="50.25" customHeight="1">
      <c r="A106" s="2293"/>
      <c r="B106" s="18" t="s">
        <v>2619</v>
      </c>
      <c r="C106" s="18"/>
      <c r="D106" s="1853"/>
      <c r="E106" s="2298"/>
      <c r="F106" s="1422"/>
      <c r="G106" s="1410"/>
      <c r="H106" s="1410"/>
      <c r="I106" s="1410"/>
      <c r="J106" s="1410"/>
      <c r="K106" s="1410"/>
      <c r="L106" s="1410"/>
      <c r="M106" s="1410"/>
      <c r="N106" s="1409"/>
      <c r="O106" s="1410"/>
      <c r="P106" s="1410"/>
      <c r="Q106" s="1423"/>
      <c r="R106" s="2301"/>
      <c r="S106" s="2304"/>
      <c r="T106" s="2307"/>
    </row>
    <row r="107" spans="1:20" ht="54.75" customHeight="1">
      <c r="A107" s="2293"/>
      <c r="B107" s="18" t="s">
        <v>2618</v>
      </c>
      <c r="C107" s="18"/>
      <c r="D107" s="1853"/>
      <c r="E107" s="2298"/>
      <c r="F107" s="1422"/>
      <c r="G107" s="1410"/>
      <c r="H107" s="1410"/>
      <c r="I107" s="1410"/>
      <c r="J107" s="1410"/>
      <c r="K107" s="1410"/>
      <c r="L107" s="1410"/>
      <c r="M107" s="1410"/>
      <c r="N107" s="1409"/>
      <c r="O107" s="1410"/>
      <c r="P107" s="1410"/>
      <c r="Q107" s="1423"/>
      <c r="R107" s="2301"/>
      <c r="S107" s="2304"/>
      <c r="T107" s="2307"/>
    </row>
    <row r="108" spans="1:20" ht="63.75" customHeight="1">
      <c r="A108" s="2293"/>
      <c r="B108" s="18" t="s">
        <v>2617</v>
      </c>
      <c r="C108" s="18"/>
      <c r="D108" s="1853"/>
      <c r="E108" s="2298"/>
      <c r="F108" s="1422"/>
      <c r="G108" s="1410"/>
      <c r="H108" s="1410"/>
      <c r="I108" s="1410"/>
      <c r="J108" s="1410"/>
      <c r="K108" s="1410"/>
      <c r="L108" s="1410"/>
      <c r="M108" s="1410"/>
      <c r="N108" s="1410"/>
      <c r="O108" s="1410"/>
      <c r="P108" s="1409"/>
      <c r="Q108" s="1420"/>
      <c r="R108" s="2301"/>
      <c r="S108" s="2304"/>
      <c r="T108" s="2307"/>
    </row>
    <row r="109" spans="1:20" ht="54.75" customHeight="1">
      <c r="A109" s="2294"/>
      <c r="B109" s="1408" t="s">
        <v>2616</v>
      </c>
      <c r="C109" s="1408"/>
      <c r="D109" s="2296"/>
      <c r="E109" s="2299"/>
      <c r="F109" s="1421"/>
      <c r="G109" s="1410"/>
      <c r="H109" s="1410"/>
      <c r="I109" s="1410"/>
      <c r="J109" s="1410"/>
      <c r="K109" s="1410"/>
      <c r="L109" s="1410"/>
      <c r="M109" s="1410"/>
      <c r="N109" s="1410"/>
      <c r="O109" s="1410"/>
      <c r="P109" s="1410"/>
      <c r="Q109" s="1420"/>
      <c r="R109" s="2302"/>
      <c r="S109" s="2305"/>
      <c r="T109" s="2308"/>
    </row>
    <row r="110" spans="1:20" ht="19.5" customHeight="1">
      <c r="A110" s="1417"/>
      <c r="B110" s="763"/>
      <c r="C110" s="763"/>
      <c r="D110" s="763"/>
      <c r="E110" s="763"/>
      <c r="F110" s="763"/>
      <c r="G110" s="763"/>
      <c r="H110" s="763"/>
      <c r="I110" s="763"/>
      <c r="J110" s="763"/>
      <c r="K110" s="763"/>
      <c r="L110" s="763"/>
      <c r="M110" s="763"/>
      <c r="N110" s="763"/>
      <c r="O110" s="763"/>
      <c r="P110" s="763"/>
      <c r="Q110" s="763"/>
      <c r="R110" s="763"/>
      <c r="S110" s="763"/>
      <c r="T110" s="606"/>
    </row>
    <row r="111" spans="1:20" ht="19.5" customHeight="1">
      <c r="A111" s="1978" t="s">
        <v>1</v>
      </c>
      <c r="B111" s="2030"/>
      <c r="C111" s="2030"/>
      <c r="D111" s="2030"/>
      <c r="E111" s="2030"/>
      <c r="F111" s="2030"/>
      <c r="G111" s="2030"/>
      <c r="H111" s="2030"/>
      <c r="I111" s="2030"/>
      <c r="J111" s="2030"/>
      <c r="K111" s="2030"/>
      <c r="L111" s="2030"/>
      <c r="M111" s="2030"/>
      <c r="N111" s="2030"/>
      <c r="O111" s="2030"/>
      <c r="P111" s="2030"/>
      <c r="Q111" s="2030"/>
      <c r="R111" s="2030"/>
      <c r="S111" s="2030"/>
      <c r="T111" s="2031"/>
    </row>
    <row r="112" spans="1:20" ht="19.5" customHeight="1">
      <c r="A112" s="36">
        <v>1</v>
      </c>
      <c r="B112" s="36">
        <v>2</v>
      </c>
      <c r="C112" s="12">
        <v>3</v>
      </c>
      <c r="D112" s="36">
        <v>3</v>
      </c>
      <c r="E112" s="36">
        <v>4</v>
      </c>
      <c r="F112" s="2043">
        <v>5</v>
      </c>
      <c r="G112" s="2044"/>
      <c r="H112" s="2044"/>
      <c r="I112" s="2044"/>
      <c r="J112" s="2044"/>
      <c r="K112" s="2044"/>
      <c r="L112" s="2044"/>
      <c r="M112" s="2044"/>
      <c r="N112" s="2044"/>
      <c r="O112" s="2044"/>
      <c r="P112" s="2044"/>
      <c r="Q112" s="1974"/>
      <c r="R112" s="2043">
        <v>6</v>
      </c>
      <c r="S112" s="2044">
        <v>8</v>
      </c>
      <c r="T112" s="1974">
        <v>9</v>
      </c>
    </row>
    <row r="113" spans="1:22" ht="19.5" customHeight="1">
      <c r="A113" s="1838" t="s">
        <v>2</v>
      </c>
      <c r="B113" s="1838" t="s">
        <v>3</v>
      </c>
      <c r="C113" s="1838" t="s">
        <v>4</v>
      </c>
      <c r="D113" s="1838" t="s">
        <v>5</v>
      </c>
      <c r="E113" s="1838" t="s">
        <v>6</v>
      </c>
      <c r="F113" s="2216" t="s">
        <v>7</v>
      </c>
      <c r="G113" s="2217"/>
      <c r="H113" s="2217"/>
      <c r="I113" s="2217"/>
      <c r="J113" s="2217"/>
      <c r="K113" s="2217"/>
      <c r="L113" s="2217"/>
      <c r="M113" s="2217"/>
      <c r="N113" s="2217"/>
      <c r="O113" s="2217"/>
      <c r="P113" s="2217"/>
      <c r="Q113" s="2218"/>
      <c r="R113" s="2219" t="s">
        <v>8</v>
      </c>
      <c r="S113" s="2220"/>
      <c r="T113" s="1871"/>
    </row>
    <row r="114" spans="1:22" ht="19.5" customHeight="1">
      <c r="A114" s="1839"/>
      <c r="B114" s="1839"/>
      <c r="C114" s="1839"/>
      <c r="D114" s="1839"/>
      <c r="E114" s="1839"/>
      <c r="F114" s="1909" t="s">
        <v>9</v>
      </c>
      <c r="G114" s="2221"/>
      <c r="H114" s="2222"/>
      <c r="I114" s="2223" t="s">
        <v>10</v>
      </c>
      <c r="J114" s="2224"/>
      <c r="K114" s="2225"/>
      <c r="L114" s="2223" t="s">
        <v>10</v>
      </c>
      <c r="M114" s="2224"/>
      <c r="N114" s="2226"/>
      <c r="O114" s="2227" t="s">
        <v>11</v>
      </c>
      <c r="P114" s="2228"/>
      <c r="Q114" s="2229"/>
      <c r="R114" s="2267" t="s">
        <v>12</v>
      </c>
      <c r="S114" s="2272" t="s">
        <v>13</v>
      </c>
      <c r="T114" s="1904"/>
    </row>
    <row r="115" spans="1:22" ht="19.5" customHeight="1">
      <c r="A115" s="2280"/>
      <c r="B115" s="2046"/>
      <c r="C115" s="2046"/>
      <c r="D115" s="2046"/>
      <c r="E115" s="2280"/>
      <c r="F115" s="1396">
        <v>1</v>
      </c>
      <c r="G115" s="1396">
        <v>2</v>
      </c>
      <c r="H115" s="1396">
        <v>3</v>
      </c>
      <c r="I115" s="1396">
        <v>4</v>
      </c>
      <c r="J115" s="1398">
        <v>5</v>
      </c>
      <c r="K115" s="1401">
        <v>6</v>
      </c>
      <c r="L115" s="1400">
        <v>7</v>
      </c>
      <c r="M115" s="1399">
        <v>8</v>
      </c>
      <c r="N115" s="1398">
        <v>9</v>
      </c>
      <c r="O115" s="1397">
        <v>10</v>
      </c>
      <c r="P115" s="1396">
        <v>11</v>
      </c>
      <c r="Q115" s="1396">
        <v>12</v>
      </c>
      <c r="R115" s="2286"/>
      <c r="S115" s="233" t="s">
        <v>14</v>
      </c>
      <c r="T115" s="262" t="s">
        <v>15</v>
      </c>
    </row>
    <row r="116" spans="1:22" ht="57.75" customHeight="1">
      <c r="A116" s="2313" t="s">
        <v>2615</v>
      </c>
      <c r="B116" s="39" t="s">
        <v>2614</v>
      </c>
      <c r="C116" s="39"/>
      <c r="D116" s="2314" t="s">
        <v>2613</v>
      </c>
      <c r="E116" s="2315" t="s">
        <v>2527</v>
      </c>
      <c r="F116" s="1410"/>
      <c r="G116" s="1410"/>
      <c r="H116" s="1410"/>
      <c r="I116" s="1410"/>
      <c r="J116" s="1410"/>
      <c r="K116" s="1410"/>
      <c r="L116" s="1410"/>
      <c r="M116" s="1410"/>
      <c r="N116" s="1410"/>
      <c r="O116" s="1410"/>
      <c r="P116" s="1410"/>
      <c r="Q116" s="1409"/>
      <c r="R116" s="2287"/>
      <c r="S116" s="2290">
        <v>0</v>
      </c>
      <c r="T116" s="1832"/>
      <c r="V116" s="604"/>
    </row>
    <row r="117" spans="1:22" ht="35.25" customHeight="1">
      <c r="A117" s="2244"/>
      <c r="B117" s="39" t="s">
        <v>2612</v>
      </c>
      <c r="C117" s="39"/>
      <c r="D117" s="1819"/>
      <c r="E117" s="1816"/>
      <c r="F117" s="1410"/>
      <c r="G117" s="1410"/>
      <c r="H117" s="1410"/>
      <c r="I117" s="1410"/>
      <c r="J117" s="1410"/>
      <c r="K117" s="1410"/>
      <c r="L117" s="1410"/>
      <c r="M117" s="1410"/>
      <c r="N117" s="1410"/>
      <c r="O117" s="1410"/>
      <c r="P117" s="1410"/>
      <c r="Q117" s="1409"/>
      <c r="R117" s="2288"/>
      <c r="S117" s="1833"/>
      <c r="T117" s="1833"/>
      <c r="V117" s="604"/>
    </row>
    <row r="118" spans="1:22" ht="35.25" customHeight="1">
      <c r="A118" s="2244"/>
      <c r="B118" s="39" t="s">
        <v>2611</v>
      </c>
      <c r="C118" s="39"/>
      <c r="D118" s="1819"/>
      <c r="E118" s="1816"/>
      <c r="F118" s="1410"/>
      <c r="G118" s="1410"/>
      <c r="H118" s="1410"/>
      <c r="I118" s="1410"/>
      <c r="J118" s="1410"/>
      <c r="K118" s="1410"/>
      <c r="L118" s="1410"/>
      <c r="M118" s="1410"/>
      <c r="N118" s="1410"/>
      <c r="O118" s="1410"/>
      <c r="P118" s="1410"/>
      <c r="Q118" s="1409"/>
      <c r="R118" s="2288"/>
      <c r="S118" s="1833"/>
      <c r="T118" s="1833"/>
      <c r="V118" s="604"/>
    </row>
    <row r="119" spans="1:22" ht="41.25" customHeight="1">
      <c r="A119" s="2244"/>
      <c r="B119" s="39" t="s">
        <v>2610</v>
      </c>
      <c r="C119" s="39"/>
      <c r="D119" s="1819"/>
      <c r="E119" s="1816"/>
      <c r="F119" s="1410"/>
      <c r="G119" s="1410"/>
      <c r="H119" s="1410"/>
      <c r="I119" s="1410"/>
      <c r="J119" s="1410"/>
      <c r="K119" s="1410"/>
      <c r="L119" s="1410"/>
      <c r="M119" s="1410"/>
      <c r="N119" s="1410"/>
      <c r="O119" s="1410"/>
      <c r="P119" s="1410"/>
      <c r="Q119" s="1409"/>
      <c r="R119" s="2288"/>
      <c r="S119" s="1833"/>
      <c r="T119" s="1833"/>
      <c r="V119" s="604"/>
    </row>
    <row r="120" spans="1:22" ht="36.75" customHeight="1">
      <c r="A120" s="2244"/>
      <c r="B120" s="39" t="s">
        <v>2609</v>
      </c>
      <c r="C120" s="39"/>
      <c r="D120" s="1819"/>
      <c r="E120" s="1816"/>
      <c r="F120" s="1410"/>
      <c r="G120" s="1410"/>
      <c r="H120" s="1410"/>
      <c r="I120" s="1410"/>
      <c r="J120" s="1410"/>
      <c r="K120" s="1410"/>
      <c r="L120" s="1410"/>
      <c r="M120" s="1410"/>
      <c r="N120" s="1410"/>
      <c r="O120" s="1410"/>
      <c r="P120" s="1410"/>
      <c r="Q120" s="1409"/>
      <c r="R120" s="2288"/>
      <c r="S120" s="1833"/>
      <c r="T120" s="1833"/>
      <c r="V120" s="604"/>
    </row>
    <row r="121" spans="1:22" ht="44.25" customHeight="1">
      <c r="A121" s="2244"/>
      <c r="B121" s="39" t="s">
        <v>2608</v>
      </c>
      <c r="C121" s="39"/>
      <c r="D121" s="1819"/>
      <c r="E121" s="1816"/>
      <c r="F121" s="1410"/>
      <c r="G121" s="1410"/>
      <c r="H121" s="1410"/>
      <c r="I121" s="1410"/>
      <c r="J121" s="1410"/>
      <c r="K121" s="1410"/>
      <c r="L121" s="1410"/>
      <c r="M121" s="1410"/>
      <c r="N121" s="1410"/>
      <c r="O121" s="1410"/>
      <c r="P121" s="1410"/>
      <c r="Q121" s="1409"/>
      <c r="R121" s="2288"/>
      <c r="S121" s="1833"/>
      <c r="T121" s="1833"/>
      <c r="V121" s="604"/>
    </row>
    <row r="122" spans="1:22" ht="41.25" customHeight="1">
      <c r="A122" s="2244"/>
      <c r="B122" s="39" t="s">
        <v>2607</v>
      </c>
      <c r="C122" s="39"/>
      <c r="D122" s="1819"/>
      <c r="E122" s="1816"/>
      <c r="F122" s="1410"/>
      <c r="G122" s="1410"/>
      <c r="H122" s="1410"/>
      <c r="I122" s="1410"/>
      <c r="J122" s="1410"/>
      <c r="K122" s="1410"/>
      <c r="L122" s="1410"/>
      <c r="M122" s="1410"/>
      <c r="N122" s="1410"/>
      <c r="O122" s="1410"/>
      <c r="P122" s="1410"/>
      <c r="Q122" s="1409"/>
      <c r="R122" s="2288"/>
      <c r="S122" s="1833"/>
      <c r="T122" s="1833"/>
      <c r="V122" s="604"/>
    </row>
    <row r="123" spans="1:22" ht="44.25" customHeight="1">
      <c r="A123" s="2244"/>
      <c r="B123" s="39" t="s">
        <v>2606</v>
      </c>
      <c r="C123" s="39"/>
      <c r="D123" s="1819"/>
      <c r="E123" s="1816"/>
      <c r="F123" s="1410"/>
      <c r="G123" s="1410"/>
      <c r="H123" s="1410"/>
      <c r="I123" s="1410"/>
      <c r="J123" s="1410"/>
      <c r="K123" s="1410"/>
      <c r="L123" s="1410"/>
      <c r="M123" s="1410"/>
      <c r="N123" s="1410"/>
      <c r="O123" s="1410"/>
      <c r="P123" s="1410"/>
      <c r="Q123" s="1409"/>
      <c r="R123" s="2288"/>
      <c r="S123" s="1833"/>
      <c r="T123" s="1833"/>
      <c r="V123" s="604"/>
    </row>
    <row r="124" spans="1:22" ht="41.25" customHeight="1">
      <c r="A124" s="2244"/>
      <c r="B124" s="39" t="s">
        <v>2605</v>
      </c>
      <c r="C124" s="39"/>
      <c r="D124" s="1819"/>
      <c r="E124" s="1816"/>
      <c r="F124" s="1410"/>
      <c r="G124" s="1410"/>
      <c r="H124" s="1410"/>
      <c r="I124" s="1410"/>
      <c r="J124" s="1410"/>
      <c r="K124" s="1410"/>
      <c r="L124" s="1410"/>
      <c r="M124" s="1410"/>
      <c r="N124" s="1410"/>
      <c r="O124" s="1410"/>
      <c r="P124" s="1410"/>
      <c r="Q124" s="1409"/>
      <c r="R124" s="2288"/>
      <c r="S124" s="1833"/>
      <c r="T124" s="1833"/>
      <c r="V124" s="604"/>
    </row>
    <row r="125" spans="1:22" ht="44.25" customHeight="1">
      <c r="A125" s="2244"/>
      <c r="B125" s="39" t="s">
        <v>2604</v>
      </c>
      <c r="C125" s="39"/>
      <c r="D125" s="1819"/>
      <c r="E125" s="1816"/>
      <c r="F125" s="1410"/>
      <c r="G125" s="1410"/>
      <c r="H125" s="1410"/>
      <c r="I125" s="1410"/>
      <c r="J125" s="1410"/>
      <c r="K125" s="1410"/>
      <c r="L125" s="1410"/>
      <c r="M125" s="1410"/>
      <c r="N125" s="1410"/>
      <c r="O125" s="1410"/>
      <c r="P125" s="1410"/>
      <c r="Q125" s="1409"/>
      <c r="R125" s="2288"/>
      <c r="S125" s="1833"/>
      <c r="T125" s="1833"/>
      <c r="V125" s="604"/>
    </row>
    <row r="126" spans="1:22" ht="50.25" customHeight="1">
      <c r="A126" s="2244"/>
      <c r="B126" s="39" t="s">
        <v>2603</v>
      </c>
      <c r="C126" s="39"/>
      <c r="D126" s="1819"/>
      <c r="E126" s="1816"/>
      <c r="F126" s="1410"/>
      <c r="G126" s="1410"/>
      <c r="H126" s="1410"/>
      <c r="I126" s="1410"/>
      <c r="J126" s="1410"/>
      <c r="K126" s="1410"/>
      <c r="L126" s="1410"/>
      <c r="M126" s="1410"/>
      <c r="N126" s="1410"/>
      <c r="O126" s="1410"/>
      <c r="P126" s="1410"/>
      <c r="Q126" s="1409"/>
      <c r="R126" s="2288"/>
      <c r="S126" s="1833"/>
      <c r="T126" s="1833"/>
      <c r="V126" s="604"/>
    </row>
    <row r="127" spans="1:22" ht="45.75" customHeight="1">
      <c r="A127" s="2244"/>
      <c r="B127" s="39" t="s">
        <v>2602</v>
      </c>
      <c r="C127" s="39"/>
      <c r="D127" s="1819"/>
      <c r="E127" s="1816"/>
      <c r="F127" s="1410"/>
      <c r="G127" s="1410"/>
      <c r="H127" s="1410"/>
      <c r="I127" s="1410"/>
      <c r="J127" s="1410"/>
      <c r="K127" s="1410"/>
      <c r="L127" s="1410"/>
      <c r="M127" s="1410"/>
      <c r="N127" s="1410"/>
      <c r="O127" s="1410"/>
      <c r="P127" s="1410"/>
      <c r="Q127" s="1409"/>
      <c r="R127" s="2288"/>
      <c r="S127" s="1833"/>
      <c r="T127" s="1833"/>
      <c r="V127" s="604"/>
    </row>
    <row r="128" spans="1:22" ht="42.75" customHeight="1">
      <c r="A128" s="2244"/>
      <c r="B128" s="18" t="s">
        <v>2601</v>
      </c>
      <c r="C128" s="18"/>
      <c r="D128" s="1819"/>
      <c r="E128" s="1816"/>
      <c r="F128" s="1410"/>
      <c r="G128" s="1410"/>
      <c r="H128" s="1410"/>
      <c r="I128" s="1410"/>
      <c r="J128" s="1410"/>
      <c r="K128" s="1410"/>
      <c r="L128" s="1410"/>
      <c r="M128" s="1410"/>
      <c r="N128" s="1410"/>
      <c r="O128" s="1410"/>
      <c r="P128" s="1410"/>
      <c r="Q128" s="1409"/>
      <c r="R128" s="2288"/>
      <c r="S128" s="1833"/>
      <c r="T128" s="1833"/>
    </row>
    <row r="129" spans="1:22" ht="42" customHeight="1">
      <c r="A129" s="2291"/>
      <c r="B129" s="18" t="s">
        <v>2600</v>
      </c>
      <c r="C129" s="18"/>
      <c r="D129" s="1820"/>
      <c r="E129" s="1817"/>
      <c r="F129" s="1409"/>
      <c r="G129" s="1410"/>
      <c r="H129" s="1410"/>
      <c r="I129" s="1410"/>
      <c r="J129" s="1410"/>
      <c r="K129" s="1410"/>
      <c r="L129" s="1410"/>
      <c r="M129" s="1410"/>
      <c r="N129" s="1410"/>
      <c r="O129" s="1410"/>
      <c r="P129" s="1410"/>
      <c r="Q129" s="1410"/>
      <c r="R129" s="2289"/>
      <c r="S129" s="1834"/>
      <c r="T129" s="1834"/>
    </row>
    <row r="130" spans="1:22" ht="60" customHeight="1">
      <c r="A130" s="2243" t="s">
        <v>2599</v>
      </c>
      <c r="B130" s="18" t="s">
        <v>2598</v>
      </c>
      <c r="C130" s="18"/>
      <c r="D130" s="1815" t="s">
        <v>2597</v>
      </c>
      <c r="E130" s="1815" t="s">
        <v>2584</v>
      </c>
      <c r="F130" s="1410"/>
      <c r="G130" s="1410"/>
      <c r="H130" s="1410"/>
      <c r="I130" s="1410"/>
      <c r="J130" s="1410"/>
      <c r="K130" s="1410"/>
      <c r="L130" s="1410"/>
      <c r="M130" s="1410"/>
      <c r="N130" s="1410"/>
      <c r="O130" s="1410"/>
      <c r="P130" s="1410"/>
      <c r="Q130" s="1409"/>
      <c r="R130" s="2245"/>
      <c r="S130" s="1832">
        <v>0</v>
      </c>
      <c r="T130" s="1832"/>
    </row>
    <row r="131" spans="1:22" ht="60" customHeight="1">
      <c r="A131" s="2244"/>
      <c r="B131" s="18" t="s">
        <v>2596</v>
      </c>
      <c r="C131" s="18"/>
      <c r="D131" s="1816"/>
      <c r="E131" s="1816"/>
      <c r="F131" s="1410"/>
      <c r="G131" s="1410"/>
      <c r="H131" s="1410"/>
      <c r="I131" s="1410"/>
      <c r="J131" s="1410"/>
      <c r="K131" s="1410"/>
      <c r="L131" s="1410"/>
      <c r="M131" s="1410"/>
      <c r="N131" s="1410"/>
      <c r="O131" s="1410"/>
      <c r="P131" s="1410"/>
      <c r="Q131" s="1409"/>
      <c r="R131" s="2246"/>
      <c r="S131" s="1833"/>
      <c r="T131" s="1833"/>
    </row>
    <row r="132" spans="1:22" ht="49.5" customHeight="1">
      <c r="A132" s="2244"/>
      <c r="B132" s="18" t="s">
        <v>2595</v>
      </c>
      <c r="C132" s="18"/>
      <c r="D132" s="1816"/>
      <c r="E132" s="1816"/>
      <c r="F132" s="1410"/>
      <c r="G132" s="1410"/>
      <c r="H132" s="1410"/>
      <c r="I132" s="1410"/>
      <c r="J132" s="1410"/>
      <c r="K132" s="1410"/>
      <c r="L132" s="1410"/>
      <c r="M132" s="1410"/>
      <c r="N132" s="1410"/>
      <c r="O132" s="1410"/>
      <c r="P132" s="1410"/>
      <c r="Q132" s="1409"/>
      <c r="R132" s="2246"/>
      <c r="S132" s="1833"/>
      <c r="T132" s="1833"/>
    </row>
    <row r="133" spans="1:22" ht="60" customHeight="1">
      <c r="A133" s="2244"/>
      <c r="B133" s="18" t="s">
        <v>2594</v>
      </c>
      <c r="C133" s="18"/>
      <c r="D133" s="1816"/>
      <c r="E133" s="1816"/>
      <c r="F133" s="1410"/>
      <c r="G133" s="1410"/>
      <c r="H133" s="1410"/>
      <c r="I133" s="1410"/>
      <c r="J133" s="1410"/>
      <c r="K133" s="1410"/>
      <c r="L133" s="1410"/>
      <c r="M133" s="1410"/>
      <c r="N133" s="1410"/>
      <c r="O133" s="1410"/>
      <c r="P133" s="1410"/>
      <c r="Q133" s="1409"/>
      <c r="R133" s="2246"/>
      <c r="S133" s="1833"/>
      <c r="T133" s="1833"/>
    </row>
    <row r="134" spans="1:22" ht="48" customHeight="1">
      <c r="A134" s="2244"/>
      <c r="B134" s="18" t="s">
        <v>2593</v>
      </c>
      <c r="C134" s="18"/>
      <c r="D134" s="1816"/>
      <c r="E134" s="1816"/>
      <c r="F134" s="1410"/>
      <c r="G134" s="1410"/>
      <c r="H134" s="1410"/>
      <c r="I134" s="1410"/>
      <c r="J134" s="1410"/>
      <c r="K134" s="1410"/>
      <c r="L134" s="1410"/>
      <c r="M134" s="1410"/>
      <c r="N134" s="1410"/>
      <c r="O134" s="1410"/>
      <c r="P134" s="1410"/>
      <c r="Q134" s="1409"/>
      <c r="R134" s="2246"/>
      <c r="S134" s="1833"/>
      <c r="T134" s="1833"/>
    </row>
    <row r="135" spans="1:22" ht="54.75" customHeight="1">
      <c r="A135" s="2244"/>
      <c r="B135" s="18" t="s">
        <v>2592</v>
      </c>
      <c r="C135" s="18"/>
      <c r="D135" s="1816"/>
      <c r="E135" s="1816"/>
      <c r="F135" s="1410"/>
      <c r="G135" s="1410"/>
      <c r="H135" s="1410"/>
      <c r="I135" s="1410"/>
      <c r="J135" s="1410"/>
      <c r="K135" s="1410"/>
      <c r="L135" s="1410"/>
      <c r="M135" s="1410"/>
      <c r="N135" s="1410"/>
      <c r="O135" s="1410"/>
      <c r="P135" s="1410"/>
      <c r="Q135" s="1409"/>
      <c r="R135" s="2246"/>
      <c r="S135" s="1833"/>
      <c r="T135" s="1833"/>
    </row>
    <row r="136" spans="1:22" ht="42.75" customHeight="1">
      <c r="A136" s="2244"/>
      <c r="B136" s="18" t="s">
        <v>2591</v>
      </c>
      <c r="C136" s="18"/>
      <c r="D136" s="1816"/>
      <c r="E136" s="1816"/>
      <c r="F136" s="1410"/>
      <c r="G136" s="1410"/>
      <c r="H136" s="1410"/>
      <c r="I136" s="1410"/>
      <c r="J136" s="1410"/>
      <c r="K136" s="1410"/>
      <c r="L136" s="1410"/>
      <c r="M136" s="1410"/>
      <c r="N136" s="1410"/>
      <c r="O136" s="1410"/>
      <c r="P136" s="1410"/>
      <c r="Q136" s="1409"/>
      <c r="R136" s="2246"/>
      <c r="S136" s="1833"/>
      <c r="T136" s="1833"/>
      <c r="V136" s="604"/>
    </row>
    <row r="137" spans="1:22" ht="46.5" customHeight="1">
      <c r="A137" s="2244"/>
      <c r="B137" s="18" t="s">
        <v>2590</v>
      </c>
      <c r="C137" s="18"/>
      <c r="D137" s="1816"/>
      <c r="E137" s="1816"/>
      <c r="F137" s="1410"/>
      <c r="G137" s="1410"/>
      <c r="H137" s="1410"/>
      <c r="I137" s="1410"/>
      <c r="J137" s="1410"/>
      <c r="K137" s="1410"/>
      <c r="L137" s="1410"/>
      <c r="M137" s="1410"/>
      <c r="N137" s="1410"/>
      <c r="O137" s="1410"/>
      <c r="P137" s="1410"/>
      <c r="Q137" s="1409"/>
      <c r="R137" s="2246"/>
      <c r="S137" s="1833"/>
      <c r="T137" s="1833"/>
    </row>
    <row r="138" spans="1:22" ht="90" customHeight="1">
      <c r="A138" s="2244"/>
      <c r="B138" s="18" t="s">
        <v>2589</v>
      </c>
      <c r="C138" s="18"/>
      <c r="D138" s="1816"/>
      <c r="E138" s="1816"/>
      <c r="F138" s="1410"/>
      <c r="G138" s="1410"/>
      <c r="H138" s="1410"/>
      <c r="I138" s="1410"/>
      <c r="J138" s="1410"/>
      <c r="K138" s="1410"/>
      <c r="L138" s="1410"/>
      <c r="M138" s="1410"/>
      <c r="N138" s="1410"/>
      <c r="O138" s="1410"/>
      <c r="P138" s="1410"/>
      <c r="Q138" s="1409"/>
      <c r="R138" s="2246"/>
      <c r="S138" s="1833"/>
      <c r="T138" s="1833"/>
    </row>
    <row r="139" spans="1:22" ht="82.5" customHeight="1">
      <c r="A139" s="2291"/>
      <c r="B139" s="18" t="s">
        <v>2588</v>
      </c>
      <c r="C139" s="18"/>
      <c r="D139" s="1817"/>
      <c r="E139" s="1817"/>
      <c r="F139" s="1410"/>
      <c r="G139" s="1410"/>
      <c r="H139" s="1410"/>
      <c r="I139" s="1410"/>
      <c r="J139" s="1410"/>
      <c r="K139" s="1410"/>
      <c r="L139" s="1410"/>
      <c r="M139" s="1410"/>
      <c r="N139" s="1410"/>
      <c r="O139" s="1410"/>
      <c r="P139" s="1410"/>
      <c r="Q139" s="1409"/>
      <c r="R139" s="2312"/>
      <c r="S139" s="1834"/>
      <c r="T139" s="1834"/>
    </row>
    <row r="140" spans="1:22" ht="118.5" customHeight="1">
      <c r="A140" s="2243" t="s">
        <v>2587</v>
      </c>
      <c r="B140" s="18" t="s">
        <v>2586</v>
      </c>
      <c r="C140" s="18"/>
      <c r="D140" s="1815" t="s">
        <v>2585</v>
      </c>
      <c r="E140" s="1815" t="s">
        <v>2584</v>
      </c>
      <c r="F140" s="1410"/>
      <c r="G140" s="1410"/>
      <c r="H140" s="1410"/>
      <c r="I140" s="1410"/>
      <c r="J140" s="1410"/>
      <c r="K140" s="1410"/>
      <c r="L140" s="1410"/>
      <c r="M140" s="1410"/>
      <c r="N140" s="1410"/>
      <c r="O140" s="1410"/>
      <c r="P140" s="1410"/>
      <c r="Q140" s="1409"/>
      <c r="R140" s="2245"/>
      <c r="S140" s="1832">
        <v>0</v>
      </c>
      <c r="T140" s="1832"/>
    </row>
    <row r="141" spans="1:22" ht="82.5" customHeight="1">
      <c r="A141" s="2244"/>
      <c r="B141" s="18" t="s">
        <v>2583</v>
      </c>
      <c r="C141" s="18"/>
      <c r="D141" s="1816"/>
      <c r="E141" s="1816"/>
      <c r="F141" s="1410"/>
      <c r="G141" s="1410"/>
      <c r="H141" s="1410"/>
      <c r="I141" s="1410"/>
      <c r="J141" s="1410"/>
      <c r="K141" s="1410"/>
      <c r="L141" s="1410"/>
      <c r="M141" s="1410"/>
      <c r="N141" s="1410"/>
      <c r="O141" s="1410"/>
      <c r="P141" s="1410"/>
      <c r="Q141" s="1409"/>
      <c r="R141" s="2246"/>
      <c r="S141" s="1833"/>
      <c r="T141" s="1833"/>
    </row>
    <row r="142" spans="1:22" ht="103.5" customHeight="1">
      <c r="A142" s="2244"/>
      <c r="B142" s="18" t="s">
        <v>2582</v>
      </c>
      <c r="C142" s="18"/>
      <c r="D142" s="1816"/>
      <c r="E142" s="1816"/>
      <c r="F142" s="1410"/>
      <c r="G142" s="1410"/>
      <c r="H142" s="1410"/>
      <c r="I142" s="1410"/>
      <c r="J142" s="1410"/>
      <c r="K142" s="1410"/>
      <c r="L142" s="1410"/>
      <c r="M142" s="1410"/>
      <c r="N142" s="1410"/>
      <c r="O142" s="1410"/>
      <c r="P142" s="1410"/>
      <c r="Q142" s="1409"/>
      <c r="R142" s="2246"/>
      <c r="S142" s="1833"/>
      <c r="T142" s="1833"/>
    </row>
    <row r="143" spans="1:22" ht="82.5" customHeight="1">
      <c r="A143" s="2244"/>
      <c r="B143" s="18" t="s">
        <v>2581</v>
      </c>
      <c r="C143" s="18"/>
      <c r="D143" s="1816"/>
      <c r="E143" s="1816"/>
      <c r="F143" s="1410"/>
      <c r="G143" s="1410"/>
      <c r="H143" s="1410"/>
      <c r="I143" s="1410"/>
      <c r="J143" s="1410"/>
      <c r="K143" s="1410"/>
      <c r="L143" s="1410"/>
      <c r="M143" s="1410"/>
      <c r="N143" s="1410"/>
      <c r="O143" s="1410"/>
      <c r="P143" s="1410"/>
      <c r="Q143" s="1409"/>
      <c r="R143" s="2246"/>
      <c r="S143" s="1833"/>
      <c r="T143" s="1833"/>
    </row>
    <row r="144" spans="1:22" ht="82.5" customHeight="1">
      <c r="A144" s="2244"/>
      <c r="B144" s="18" t="s">
        <v>2580</v>
      </c>
      <c r="C144" s="18"/>
      <c r="D144" s="1816"/>
      <c r="E144" s="1816"/>
      <c r="F144" s="1410"/>
      <c r="G144" s="1410"/>
      <c r="H144" s="1410"/>
      <c r="I144" s="1410"/>
      <c r="J144" s="1410"/>
      <c r="K144" s="1410"/>
      <c r="L144" s="1410"/>
      <c r="M144" s="1410"/>
      <c r="N144" s="1410"/>
      <c r="O144" s="1410"/>
      <c r="P144" s="1410"/>
      <c r="Q144" s="1409"/>
      <c r="R144" s="2246"/>
      <c r="S144" s="1833"/>
      <c r="T144" s="1833"/>
    </row>
    <row r="145" spans="1:20" ht="82.5" customHeight="1">
      <c r="A145" s="2244"/>
      <c r="B145" s="18" t="s">
        <v>2579</v>
      </c>
      <c r="C145" s="18"/>
      <c r="D145" s="1816"/>
      <c r="E145" s="1816"/>
      <c r="F145" s="1410"/>
      <c r="G145" s="1410"/>
      <c r="H145" s="1410"/>
      <c r="I145" s="1410"/>
      <c r="J145" s="1410"/>
      <c r="K145" s="1410"/>
      <c r="L145" s="1410"/>
      <c r="M145" s="1410"/>
      <c r="N145" s="1410"/>
      <c r="O145" s="1410"/>
      <c r="P145" s="1410"/>
      <c r="Q145" s="1409"/>
      <c r="R145" s="2246"/>
      <c r="S145" s="1833"/>
      <c r="T145" s="1833"/>
    </row>
    <row r="146" spans="1:20" ht="19.5" customHeight="1">
      <c r="A146" s="1417"/>
      <c r="B146" s="763"/>
      <c r="C146" s="763"/>
      <c r="D146" s="763"/>
      <c r="E146" s="763"/>
      <c r="F146" s="763"/>
      <c r="G146" s="763"/>
      <c r="H146" s="763"/>
      <c r="I146" s="763"/>
      <c r="J146" s="763"/>
      <c r="K146" s="763"/>
      <c r="L146" s="763"/>
      <c r="M146" s="763"/>
      <c r="N146" s="763"/>
      <c r="O146" s="763"/>
      <c r="P146" s="763"/>
      <c r="Q146" s="763"/>
      <c r="R146" s="763"/>
      <c r="S146" s="763"/>
      <c r="T146" s="606"/>
    </row>
    <row r="147" spans="1:20" ht="19.5" customHeight="1">
      <c r="A147" s="1978" t="s">
        <v>1</v>
      </c>
      <c r="B147" s="2030"/>
      <c r="C147" s="2030"/>
      <c r="D147" s="2030"/>
      <c r="E147" s="2030"/>
      <c r="F147" s="2030"/>
      <c r="G147" s="2030"/>
      <c r="H147" s="2030"/>
      <c r="I147" s="2030"/>
      <c r="J147" s="2030"/>
      <c r="K147" s="2030"/>
      <c r="L147" s="2030"/>
      <c r="M147" s="2030"/>
      <c r="N147" s="2030"/>
      <c r="O147" s="2030"/>
      <c r="P147" s="2030"/>
      <c r="Q147" s="2030"/>
      <c r="R147" s="2030"/>
      <c r="S147" s="2030"/>
      <c r="T147" s="2031"/>
    </row>
    <row r="148" spans="1:20" ht="19.5" customHeight="1">
      <c r="A148" s="36">
        <v>1</v>
      </c>
      <c r="B148" s="36">
        <v>2</v>
      </c>
      <c r="C148" s="12">
        <v>3</v>
      </c>
      <c r="D148" s="36">
        <v>3</v>
      </c>
      <c r="E148" s="36">
        <v>4</v>
      </c>
      <c r="F148" s="2043">
        <v>5</v>
      </c>
      <c r="G148" s="2044"/>
      <c r="H148" s="2044"/>
      <c r="I148" s="2044"/>
      <c r="J148" s="2044"/>
      <c r="K148" s="2044"/>
      <c r="L148" s="2044"/>
      <c r="M148" s="2044"/>
      <c r="N148" s="2044"/>
      <c r="O148" s="2044"/>
      <c r="P148" s="2044"/>
      <c r="Q148" s="1974"/>
      <c r="R148" s="2043">
        <v>6</v>
      </c>
      <c r="S148" s="2044">
        <v>8</v>
      </c>
      <c r="T148" s="1974">
        <v>9</v>
      </c>
    </row>
    <row r="149" spans="1:20" ht="19.5" customHeight="1">
      <c r="A149" s="1838" t="s">
        <v>2</v>
      </c>
      <c r="B149" s="1838" t="s">
        <v>3</v>
      </c>
      <c r="C149" s="1838" t="s">
        <v>4</v>
      </c>
      <c r="D149" s="1838" t="s">
        <v>5</v>
      </c>
      <c r="E149" s="1838" t="s">
        <v>6</v>
      </c>
      <c r="F149" s="2216" t="s">
        <v>7</v>
      </c>
      <c r="G149" s="2217"/>
      <c r="H149" s="2217"/>
      <c r="I149" s="2217"/>
      <c r="J149" s="2217"/>
      <c r="K149" s="2217"/>
      <c r="L149" s="2217"/>
      <c r="M149" s="2217"/>
      <c r="N149" s="2217"/>
      <c r="O149" s="2217"/>
      <c r="P149" s="2217"/>
      <c r="Q149" s="2218"/>
      <c r="R149" s="2219" t="s">
        <v>8</v>
      </c>
      <c r="S149" s="2220"/>
      <c r="T149" s="1871"/>
    </row>
    <row r="150" spans="1:20" ht="19.5" customHeight="1">
      <c r="A150" s="1839"/>
      <c r="B150" s="1839"/>
      <c r="C150" s="1839"/>
      <c r="D150" s="1839"/>
      <c r="E150" s="1839"/>
      <c r="F150" s="1909" t="s">
        <v>9</v>
      </c>
      <c r="G150" s="2221"/>
      <c r="H150" s="2222"/>
      <c r="I150" s="2223" t="s">
        <v>10</v>
      </c>
      <c r="J150" s="2224"/>
      <c r="K150" s="2225"/>
      <c r="L150" s="2223" t="s">
        <v>10</v>
      </c>
      <c r="M150" s="2224"/>
      <c r="N150" s="2226"/>
      <c r="O150" s="2227" t="s">
        <v>11</v>
      </c>
      <c r="P150" s="2228"/>
      <c r="Q150" s="2229"/>
      <c r="R150" s="2267" t="s">
        <v>12</v>
      </c>
      <c r="S150" s="2272" t="s">
        <v>13</v>
      </c>
      <c r="T150" s="1904"/>
    </row>
    <row r="151" spans="1:20" ht="19.5" customHeight="1">
      <c r="A151" s="2280"/>
      <c r="B151" s="2046"/>
      <c r="C151" s="2046"/>
      <c r="D151" s="2046"/>
      <c r="E151" s="2280"/>
      <c r="F151" s="1396">
        <v>1</v>
      </c>
      <c r="G151" s="1396">
        <v>2</v>
      </c>
      <c r="H151" s="1396">
        <v>3</v>
      </c>
      <c r="I151" s="1396">
        <v>4</v>
      </c>
      <c r="J151" s="1398">
        <v>5</v>
      </c>
      <c r="K151" s="1401">
        <v>6</v>
      </c>
      <c r="L151" s="1400">
        <v>7</v>
      </c>
      <c r="M151" s="1399">
        <v>8</v>
      </c>
      <c r="N151" s="1398">
        <v>9</v>
      </c>
      <c r="O151" s="1397">
        <v>10</v>
      </c>
      <c r="P151" s="1396">
        <v>11</v>
      </c>
      <c r="Q151" s="1396">
        <v>12</v>
      </c>
      <c r="R151" s="2286"/>
      <c r="S151" s="233" t="s">
        <v>14</v>
      </c>
      <c r="T151" s="262" t="s">
        <v>15</v>
      </c>
    </row>
    <row r="152" spans="1:20" ht="49.5" customHeight="1">
      <c r="A152" s="2243" t="s">
        <v>2578</v>
      </c>
      <c r="B152" s="18" t="s">
        <v>2577</v>
      </c>
      <c r="C152" s="1419"/>
      <c r="D152" s="1815" t="s">
        <v>2576</v>
      </c>
      <c r="E152" s="1815" t="s">
        <v>2527</v>
      </c>
      <c r="F152" s="1410"/>
      <c r="G152" s="1410"/>
      <c r="H152" s="1410"/>
      <c r="I152" s="1410"/>
      <c r="J152" s="1410"/>
      <c r="K152" s="1410"/>
      <c r="L152" s="1410"/>
      <c r="M152" s="1410"/>
      <c r="N152" s="1410"/>
      <c r="O152" s="1410"/>
      <c r="P152" s="1410"/>
      <c r="Q152" s="1409"/>
      <c r="R152" s="2245"/>
      <c r="S152" s="1832">
        <v>0</v>
      </c>
      <c r="T152" s="1832"/>
    </row>
    <row r="153" spans="1:20" ht="49.5" customHeight="1">
      <c r="A153" s="2244"/>
      <c r="B153" s="18" t="s">
        <v>2575</v>
      </c>
      <c r="C153" s="1419"/>
      <c r="D153" s="1816"/>
      <c r="E153" s="1816"/>
      <c r="F153" s="1410"/>
      <c r="G153" s="1410"/>
      <c r="H153" s="1410"/>
      <c r="I153" s="1410"/>
      <c r="J153" s="1410"/>
      <c r="K153" s="1410"/>
      <c r="L153" s="1410"/>
      <c r="M153" s="1410"/>
      <c r="N153" s="1410"/>
      <c r="O153" s="1410"/>
      <c r="P153" s="1410"/>
      <c r="Q153" s="1409"/>
      <c r="R153" s="2246"/>
      <c r="S153" s="1833"/>
      <c r="T153" s="1833"/>
    </row>
    <row r="154" spans="1:20" ht="49.5" customHeight="1">
      <c r="A154" s="2244"/>
      <c r="B154" s="18" t="s">
        <v>2574</v>
      </c>
      <c r="C154" s="1419"/>
      <c r="D154" s="1816"/>
      <c r="E154" s="1816"/>
      <c r="F154" s="1410"/>
      <c r="G154" s="1410"/>
      <c r="H154" s="1410"/>
      <c r="I154" s="1410"/>
      <c r="J154" s="1410"/>
      <c r="K154" s="1410"/>
      <c r="L154" s="1410"/>
      <c r="M154" s="1410"/>
      <c r="N154" s="1410"/>
      <c r="O154" s="1410"/>
      <c r="P154" s="1410"/>
      <c r="Q154" s="1409"/>
      <c r="R154" s="2246"/>
      <c r="S154" s="1833"/>
      <c r="T154" s="1833"/>
    </row>
    <row r="155" spans="1:20" ht="49.5" customHeight="1">
      <c r="A155" s="2244"/>
      <c r="B155" s="18" t="s">
        <v>2573</v>
      </c>
      <c r="C155" s="1419"/>
      <c r="D155" s="1816"/>
      <c r="E155" s="1816"/>
      <c r="F155" s="1410"/>
      <c r="G155" s="1410"/>
      <c r="H155" s="1410"/>
      <c r="I155" s="1410"/>
      <c r="J155" s="1410"/>
      <c r="K155" s="1410"/>
      <c r="L155" s="1410"/>
      <c r="M155" s="1410"/>
      <c r="N155" s="1410"/>
      <c r="O155" s="1410"/>
      <c r="P155" s="1410"/>
      <c r="Q155" s="1409"/>
      <c r="R155" s="2246"/>
      <c r="S155" s="1833"/>
      <c r="T155" s="1833"/>
    </row>
    <row r="156" spans="1:20" ht="49.5" customHeight="1">
      <c r="A156" s="2244"/>
      <c r="B156" s="18" t="s">
        <v>2572</v>
      </c>
      <c r="C156" s="1419"/>
      <c r="D156" s="1816"/>
      <c r="E156" s="1816"/>
      <c r="F156" s="1410"/>
      <c r="G156" s="1410"/>
      <c r="H156" s="1410"/>
      <c r="I156" s="1410"/>
      <c r="J156" s="1410"/>
      <c r="K156" s="1410"/>
      <c r="L156" s="1410"/>
      <c r="M156" s="1410"/>
      <c r="N156" s="1410"/>
      <c r="O156" s="1410"/>
      <c r="P156" s="1410"/>
      <c r="Q156" s="1409"/>
      <c r="R156" s="2246"/>
      <c r="S156" s="1833"/>
      <c r="T156" s="1833"/>
    </row>
    <row r="157" spans="1:20" ht="49.5" customHeight="1">
      <c r="A157" s="2244"/>
      <c r="B157" s="18" t="s">
        <v>2571</v>
      </c>
      <c r="C157" s="1419"/>
      <c r="D157" s="1816"/>
      <c r="E157" s="1816"/>
      <c r="F157" s="1410"/>
      <c r="G157" s="1410"/>
      <c r="H157" s="1410"/>
      <c r="I157" s="1410"/>
      <c r="J157" s="1410"/>
      <c r="K157" s="1410"/>
      <c r="L157" s="1410"/>
      <c r="M157" s="1410"/>
      <c r="N157" s="1410"/>
      <c r="O157" s="1410"/>
      <c r="P157" s="1410"/>
      <c r="Q157" s="1409"/>
      <c r="R157" s="2246"/>
      <c r="S157" s="1833"/>
      <c r="T157" s="1833"/>
    </row>
    <row r="158" spans="1:20" ht="49.5" customHeight="1">
      <c r="A158" s="2244"/>
      <c r="B158" s="18" t="s">
        <v>2570</v>
      </c>
      <c r="C158" s="1419"/>
      <c r="D158" s="1816"/>
      <c r="E158" s="1816"/>
      <c r="F158" s="1410"/>
      <c r="G158" s="1410"/>
      <c r="H158" s="1410"/>
      <c r="I158" s="1410"/>
      <c r="J158" s="1410"/>
      <c r="K158" s="1410"/>
      <c r="L158" s="1410"/>
      <c r="M158" s="1410"/>
      <c r="N158" s="1410"/>
      <c r="O158" s="1410"/>
      <c r="P158" s="1410"/>
      <c r="Q158" s="1409"/>
      <c r="R158" s="2246"/>
      <c r="S158" s="1833"/>
      <c r="T158" s="1833"/>
    </row>
    <row r="159" spans="1:20" ht="49.5" customHeight="1">
      <c r="A159" s="2244"/>
      <c r="B159" s="18" t="s">
        <v>2569</v>
      </c>
      <c r="C159" s="1419"/>
      <c r="D159" s="1816"/>
      <c r="E159" s="1816"/>
      <c r="F159" s="1410"/>
      <c r="G159" s="1410"/>
      <c r="H159" s="1410"/>
      <c r="I159" s="1410"/>
      <c r="J159" s="1410"/>
      <c r="K159" s="1410"/>
      <c r="L159" s="1410"/>
      <c r="M159" s="1410"/>
      <c r="N159" s="1410"/>
      <c r="O159" s="1410"/>
      <c r="P159" s="1410"/>
      <c r="Q159" s="1409"/>
      <c r="R159" s="2246"/>
      <c r="S159" s="1833"/>
      <c r="T159" s="1833"/>
    </row>
    <row r="160" spans="1:20" ht="49.5" customHeight="1">
      <c r="A160" s="2244"/>
      <c r="B160" s="18" t="s">
        <v>2568</v>
      </c>
      <c r="C160" s="1419"/>
      <c r="D160" s="1816"/>
      <c r="E160" s="1816"/>
      <c r="F160" s="1410"/>
      <c r="G160" s="1410"/>
      <c r="H160" s="1410"/>
      <c r="I160" s="1410"/>
      <c r="J160" s="1410"/>
      <c r="K160" s="1410"/>
      <c r="L160" s="1410"/>
      <c r="M160" s="1410"/>
      <c r="N160" s="1410"/>
      <c r="O160" s="1410"/>
      <c r="P160" s="1410"/>
      <c r="Q160" s="1409"/>
      <c r="R160" s="2246"/>
      <c r="S160" s="1833"/>
      <c r="T160" s="1833"/>
    </row>
    <row r="161" spans="1:20" ht="49.5" customHeight="1">
      <c r="A161" s="2244"/>
      <c r="B161" s="18" t="s">
        <v>2567</v>
      </c>
      <c r="C161" s="1419"/>
      <c r="D161" s="1816"/>
      <c r="E161" s="1816"/>
      <c r="F161" s="1410"/>
      <c r="G161" s="1410"/>
      <c r="H161" s="1410"/>
      <c r="I161" s="1410"/>
      <c r="J161" s="1410"/>
      <c r="K161" s="1410"/>
      <c r="L161" s="1410"/>
      <c r="M161" s="1410"/>
      <c r="N161" s="1410"/>
      <c r="O161" s="1410"/>
      <c r="P161" s="1410"/>
      <c r="Q161" s="1409"/>
      <c r="R161" s="2246"/>
      <c r="S161" s="1833"/>
      <c r="T161" s="1833"/>
    </row>
    <row r="162" spans="1:20" ht="49.5" customHeight="1">
      <c r="A162" s="2244"/>
      <c r="B162" s="18" t="s">
        <v>2566</v>
      </c>
      <c r="C162" s="1419"/>
      <c r="D162" s="1816"/>
      <c r="E162" s="1816"/>
      <c r="F162" s="1410"/>
      <c r="G162" s="1410"/>
      <c r="H162" s="1410"/>
      <c r="I162" s="1410"/>
      <c r="J162" s="1410"/>
      <c r="K162" s="1410"/>
      <c r="L162" s="1410"/>
      <c r="M162" s="1410"/>
      <c r="N162" s="1410"/>
      <c r="O162" s="1410"/>
      <c r="P162" s="1410"/>
      <c r="Q162" s="1409"/>
      <c r="R162" s="2246"/>
      <c r="S162" s="1833"/>
      <c r="T162" s="1833"/>
    </row>
    <row r="163" spans="1:20" ht="37.5" customHeight="1">
      <c r="A163" s="2244"/>
      <c r="B163" s="18" t="s">
        <v>2565</v>
      </c>
      <c r="C163" s="1419"/>
      <c r="D163" s="1816"/>
      <c r="E163" s="1816"/>
      <c r="F163" s="1410"/>
      <c r="G163" s="1410"/>
      <c r="H163" s="1410"/>
      <c r="I163" s="1410"/>
      <c r="J163" s="1410"/>
      <c r="K163" s="1410"/>
      <c r="L163" s="1410"/>
      <c r="M163" s="1410"/>
      <c r="N163" s="1410"/>
      <c r="O163" s="1410"/>
      <c r="P163" s="1410"/>
      <c r="Q163" s="1409"/>
      <c r="R163" s="2246"/>
      <c r="S163" s="1833"/>
      <c r="T163" s="1833"/>
    </row>
    <row r="164" spans="1:20" ht="48" customHeight="1">
      <c r="A164" s="2244"/>
      <c r="B164" s="18" t="s">
        <v>2564</v>
      </c>
      <c r="C164" s="1419"/>
      <c r="D164" s="1816"/>
      <c r="E164" s="1816"/>
      <c r="F164" s="1410"/>
      <c r="G164" s="1410"/>
      <c r="H164" s="1410"/>
      <c r="I164" s="1410"/>
      <c r="J164" s="1410"/>
      <c r="K164" s="1410"/>
      <c r="L164" s="1410"/>
      <c r="M164" s="1410"/>
      <c r="N164" s="1410"/>
      <c r="O164" s="1410"/>
      <c r="P164" s="1410"/>
      <c r="Q164" s="1409"/>
      <c r="R164" s="2246"/>
      <c r="S164" s="1833"/>
      <c r="T164" s="1833"/>
    </row>
    <row r="165" spans="1:20" ht="42" customHeight="1">
      <c r="A165" s="2244"/>
      <c r="B165" s="18" t="s">
        <v>2563</v>
      </c>
      <c r="C165" s="1419"/>
      <c r="D165" s="1816"/>
      <c r="E165" s="1816"/>
      <c r="F165" s="1410"/>
      <c r="G165" s="1410"/>
      <c r="H165" s="1410"/>
      <c r="I165" s="1410"/>
      <c r="J165" s="1410"/>
      <c r="K165" s="1410"/>
      <c r="L165" s="1410"/>
      <c r="M165" s="1410"/>
      <c r="N165" s="1410"/>
      <c r="O165" s="1410"/>
      <c r="P165" s="1410"/>
      <c r="Q165" s="1409"/>
      <c r="R165" s="2246"/>
      <c r="S165" s="1833"/>
      <c r="T165" s="1833"/>
    </row>
    <row r="166" spans="1:20" ht="42" customHeight="1">
      <c r="A166" s="2244"/>
      <c r="B166" s="18" t="s">
        <v>2562</v>
      </c>
      <c r="C166" s="1419"/>
      <c r="D166" s="1816"/>
      <c r="E166" s="1816"/>
      <c r="F166" s="1410"/>
      <c r="G166" s="1410"/>
      <c r="H166" s="1410"/>
      <c r="I166" s="1410"/>
      <c r="J166" s="1410"/>
      <c r="K166" s="1410"/>
      <c r="L166" s="1410"/>
      <c r="M166" s="1410"/>
      <c r="N166" s="1410"/>
      <c r="O166" s="1410"/>
      <c r="P166" s="1410"/>
      <c r="Q166" s="1409"/>
      <c r="R166" s="2246"/>
      <c r="S166" s="1833"/>
      <c r="T166" s="1833"/>
    </row>
    <row r="167" spans="1:20" ht="51" customHeight="1">
      <c r="A167" s="2291"/>
      <c r="B167" s="18" t="s">
        <v>2561</v>
      </c>
      <c r="C167" s="1419"/>
      <c r="D167" s="1817"/>
      <c r="E167" s="1817"/>
      <c r="F167" s="1409"/>
      <c r="G167" s="1410"/>
      <c r="H167" s="1410"/>
      <c r="I167" s="1410"/>
      <c r="J167" s="1410"/>
      <c r="K167" s="1410"/>
      <c r="L167" s="1410"/>
      <c r="M167" s="1410"/>
      <c r="N167" s="1410"/>
      <c r="O167" s="1410"/>
      <c r="P167" s="1410"/>
      <c r="Q167" s="1410"/>
      <c r="R167" s="2312"/>
      <c r="S167" s="1834"/>
      <c r="T167" s="1834"/>
    </row>
    <row r="168" spans="1:20" ht="51" customHeight="1">
      <c r="A168" s="2243" t="s">
        <v>2560</v>
      </c>
      <c r="B168" s="18" t="s">
        <v>2559</v>
      </c>
      <c r="C168" s="1419"/>
      <c r="D168" s="2316" t="s">
        <v>2558</v>
      </c>
      <c r="E168" s="1825" t="s">
        <v>2527</v>
      </c>
      <c r="F168" s="1409"/>
      <c r="G168" s="1410"/>
      <c r="H168" s="1410"/>
      <c r="I168" s="1410"/>
      <c r="J168" s="1410"/>
      <c r="K168" s="1410"/>
      <c r="L168" s="1410"/>
      <c r="M168" s="1410"/>
      <c r="N168" s="1410"/>
      <c r="O168" s="1410"/>
      <c r="P168" s="1410"/>
      <c r="Q168" s="1410"/>
      <c r="R168" s="1418"/>
      <c r="S168" s="1832">
        <v>0</v>
      </c>
      <c r="T168" s="1832"/>
    </row>
    <row r="169" spans="1:20" ht="51" customHeight="1">
      <c r="A169" s="2244"/>
      <c r="B169" s="18" t="s">
        <v>2557</v>
      </c>
      <c r="C169" s="1419"/>
      <c r="D169" s="2317"/>
      <c r="E169" s="1826"/>
      <c r="F169" s="1409"/>
      <c r="G169" s="1410"/>
      <c r="H169" s="1410"/>
      <c r="I169" s="1410"/>
      <c r="J169" s="1410"/>
      <c r="K169" s="1410"/>
      <c r="L169" s="1410"/>
      <c r="M169" s="1410"/>
      <c r="N169" s="1410"/>
      <c r="O169" s="1410"/>
      <c r="P169" s="1410"/>
      <c r="Q169" s="1410"/>
      <c r="R169" s="1418"/>
      <c r="S169" s="1833"/>
      <c r="T169" s="1833"/>
    </row>
    <row r="170" spans="1:20" ht="81" customHeight="1">
      <c r="A170" s="2244"/>
      <c r="B170" s="18" t="s">
        <v>2556</v>
      </c>
      <c r="C170" s="1419"/>
      <c r="D170" s="2317"/>
      <c r="E170" s="1826"/>
      <c r="F170" s="1409"/>
      <c r="G170" s="1410"/>
      <c r="H170" s="1410"/>
      <c r="I170" s="1410"/>
      <c r="J170" s="1410"/>
      <c r="K170" s="1410"/>
      <c r="L170" s="1410"/>
      <c r="M170" s="1410"/>
      <c r="N170" s="1410"/>
      <c r="O170" s="1410"/>
      <c r="P170" s="1410"/>
      <c r="Q170" s="1410"/>
      <c r="R170" s="1418"/>
      <c r="S170" s="1833"/>
      <c r="T170" s="1833"/>
    </row>
    <row r="171" spans="1:20" ht="64.5" customHeight="1">
      <c r="A171" s="2244"/>
      <c r="B171" s="18" t="s">
        <v>2555</v>
      </c>
      <c r="C171" s="1419"/>
      <c r="D171" s="2317"/>
      <c r="E171" s="1826"/>
      <c r="F171" s="1409"/>
      <c r="G171" s="1410"/>
      <c r="H171" s="1410"/>
      <c r="I171" s="1410"/>
      <c r="J171" s="1410"/>
      <c r="K171" s="1410"/>
      <c r="L171" s="1410"/>
      <c r="M171" s="1410"/>
      <c r="N171" s="1410"/>
      <c r="O171" s="1410"/>
      <c r="P171" s="1410"/>
      <c r="Q171" s="1410"/>
      <c r="R171" s="1418"/>
      <c r="S171" s="1833"/>
      <c r="T171" s="1833"/>
    </row>
    <row r="172" spans="1:20" ht="51" customHeight="1">
      <c r="A172" s="2244"/>
      <c r="B172" s="18" t="s">
        <v>2554</v>
      </c>
      <c r="C172" s="1419"/>
      <c r="D172" s="2317"/>
      <c r="E172" s="1826"/>
      <c r="F172" s="1409"/>
      <c r="G172" s="1410"/>
      <c r="H172" s="1410"/>
      <c r="I172" s="1410"/>
      <c r="J172" s="1410"/>
      <c r="K172" s="1410"/>
      <c r="L172" s="1410"/>
      <c r="M172" s="1410"/>
      <c r="N172" s="1410"/>
      <c r="O172" s="1410"/>
      <c r="P172" s="1410"/>
      <c r="Q172" s="1410"/>
      <c r="R172" s="1418"/>
      <c r="S172" s="1833"/>
      <c r="T172" s="1833"/>
    </row>
    <row r="173" spans="1:20" ht="51" customHeight="1">
      <c r="A173" s="2244"/>
      <c r="B173" s="18" t="s">
        <v>2553</v>
      </c>
      <c r="C173" s="1419"/>
      <c r="D173" s="2317"/>
      <c r="E173" s="1826"/>
      <c r="F173" s="1409"/>
      <c r="G173" s="1410"/>
      <c r="H173" s="1410"/>
      <c r="I173" s="1410"/>
      <c r="J173" s="1410"/>
      <c r="K173" s="1410"/>
      <c r="L173" s="1410"/>
      <c r="M173" s="1410"/>
      <c r="N173" s="1410"/>
      <c r="O173" s="1410"/>
      <c r="P173" s="1410"/>
      <c r="Q173" s="1410"/>
      <c r="R173" s="1418"/>
      <c r="S173" s="1833"/>
      <c r="T173" s="1833"/>
    </row>
    <row r="174" spans="1:20" ht="61.5" customHeight="1">
      <c r="A174" s="2244"/>
      <c r="B174" s="18" t="s">
        <v>2552</v>
      </c>
      <c r="C174" s="1419"/>
      <c r="D174" s="2317"/>
      <c r="E174" s="1826"/>
      <c r="F174" s="1409"/>
      <c r="G174" s="1410"/>
      <c r="H174" s="1410"/>
      <c r="I174" s="1410"/>
      <c r="J174" s="1410"/>
      <c r="K174" s="1410"/>
      <c r="L174" s="1410"/>
      <c r="M174" s="1410"/>
      <c r="N174" s="1410"/>
      <c r="O174" s="1410"/>
      <c r="P174" s="1410"/>
      <c r="Q174" s="1410"/>
      <c r="R174" s="1418"/>
      <c r="S174" s="1833"/>
      <c r="T174" s="1833"/>
    </row>
    <row r="175" spans="1:20" ht="51" customHeight="1">
      <c r="A175" s="2244"/>
      <c r="B175" s="18" t="s">
        <v>2551</v>
      </c>
      <c r="C175" s="1419"/>
      <c r="D175" s="2317"/>
      <c r="E175" s="1826"/>
      <c r="F175" s="1409"/>
      <c r="G175" s="1410"/>
      <c r="H175" s="1410"/>
      <c r="I175" s="1410"/>
      <c r="J175" s="1410"/>
      <c r="K175" s="1410"/>
      <c r="L175" s="1410"/>
      <c r="M175" s="1410"/>
      <c r="N175" s="1410"/>
      <c r="O175" s="1410"/>
      <c r="P175" s="1410"/>
      <c r="Q175" s="1410"/>
      <c r="R175" s="1418"/>
      <c r="S175" s="1833"/>
      <c r="T175" s="1833"/>
    </row>
    <row r="176" spans="1:20" ht="51" customHeight="1">
      <c r="A176" s="2244"/>
      <c r="B176" s="18" t="s">
        <v>2550</v>
      </c>
      <c r="C176" s="1419"/>
      <c r="D176" s="2317"/>
      <c r="E176" s="1826"/>
      <c r="F176" s="1409"/>
      <c r="G176" s="1410"/>
      <c r="H176" s="1410"/>
      <c r="I176" s="1410"/>
      <c r="J176" s="1410"/>
      <c r="K176" s="1410"/>
      <c r="L176" s="1410"/>
      <c r="M176" s="1410"/>
      <c r="N176" s="1410"/>
      <c r="O176" s="1410"/>
      <c r="P176" s="1410"/>
      <c r="Q176" s="1410"/>
      <c r="R176" s="1418"/>
      <c r="S176" s="1833"/>
      <c r="T176" s="1833"/>
    </row>
    <row r="177" spans="1:20" ht="51" customHeight="1">
      <c r="A177" s="2244"/>
      <c r="B177" s="18" t="s">
        <v>2549</v>
      </c>
      <c r="C177" s="1419"/>
      <c r="D177" s="2317"/>
      <c r="E177" s="1826"/>
      <c r="F177" s="1409"/>
      <c r="G177" s="1410"/>
      <c r="H177" s="1410"/>
      <c r="I177" s="1410"/>
      <c r="J177" s="1410"/>
      <c r="K177" s="1410"/>
      <c r="L177" s="1410"/>
      <c r="M177" s="1410"/>
      <c r="N177" s="1410"/>
      <c r="O177" s="1410"/>
      <c r="P177" s="1410"/>
      <c r="Q177" s="1410"/>
      <c r="R177" s="1418"/>
      <c r="S177" s="1833"/>
      <c r="T177" s="1833"/>
    </row>
    <row r="178" spans="1:20" ht="51" customHeight="1">
      <c r="A178" s="2244"/>
      <c r="B178" s="18" t="s">
        <v>2548</v>
      </c>
      <c r="C178" s="1419"/>
      <c r="D178" s="2317"/>
      <c r="E178" s="1826"/>
      <c r="F178" s="1409"/>
      <c r="G178" s="1410"/>
      <c r="H178" s="1410"/>
      <c r="I178" s="1410"/>
      <c r="J178" s="1410"/>
      <c r="K178" s="1410"/>
      <c r="L178" s="1410"/>
      <c r="M178" s="1410"/>
      <c r="N178" s="1410"/>
      <c r="O178" s="1410"/>
      <c r="P178" s="1410"/>
      <c r="Q178" s="1410"/>
      <c r="R178" s="1418"/>
      <c r="S178" s="1833"/>
      <c r="T178" s="1833"/>
    </row>
    <row r="179" spans="1:20" ht="51" customHeight="1">
      <c r="A179" s="2244"/>
      <c r="B179" s="18" t="s">
        <v>2547</v>
      </c>
      <c r="C179" s="1419"/>
      <c r="D179" s="2317"/>
      <c r="E179" s="1826"/>
      <c r="F179" s="1409"/>
      <c r="G179" s="1410"/>
      <c r="H179" s="1410"/>
      <c r="I179" s="1410"/>
      <c r="J179" s="1410"/>
      <c r="K179" s="1410"/>
      <c r="L179" s="1410"/>
      <c r="M179" s="1410"/>
      <c r="N179" s="1410"/>
      <c r="O179" s="1410"/>
      <c r="P179" s="1410"/>
      <c r="Q179" s="1410"/>
      <c r="R179" s="1418"/>
      <c r="S179" s="1833"/>
      <c r="T179" s="1833"/>
    </row>
    <row r="180" spans="1:20" ht="51" customHeight="1">
      <c r="A180" s="2291"/>
      <c r="B180" s="18" t="s">
        <v>2546</v>
      </c>
      <c r="C180" s="1419"/>
      <c r="D180" s="2318"/>
      <c r="E180" s="1827"/>
      <c r="F180" s="1409"/>
      <c r="G180" s="1410"/>
      <c r="H180" s="1410"/>
      <c r="I180" s="1410"/>
      <c r="J180" s="1410"/>
      <c r="K180" s="1410"/>
      <c r="L180" s="1410"/>
      <c r="M180" s="1410"/>
      <c r="N180" s="1410"/>
      <c r="O180" s="1410"/>
      <c r="P180" s="1410"/>
      <c r="Q180" s="1410"/>
      <c r="R180" s="1418"/>
      <c r="S180" s="1834"/>
      <c r="T180" s="1834"/>
    </row>
    <row r="181" spans="1:20" ht="19.5" customHeight="1">
      <c r="A181" s="1417"/>
      <c r="B181" s="763"/>
      <c r="C181" s="763"/>
      <c r="D181" s="763"/>
      <c r="E181" s="763"/>
      <c r="F181" s="763"/>
      <c r="G181" s="763"/>
      <c r="H181" s="763"/>
      <c r="I181" s="763"/>
      <c r="J181" s="763"/>
      <c r="K181" s="763"/>
      <c r="L181" s="763"/>
      <c r="M181" s="763"/>
      <c r="N181" s="763"/>
      <c r="O181" s="763"/>
      <c r="P181" s="763"/>
      <c r="Q181" s="763"/>
      <c r="R181" s="763"/>
      <c r="S181" s="763"/>
      <c r="T181" s="606"/>
    </row>
    <row r="182" spans="1:20" ht="19.5" customHeight="1">
      <c r="A182" s="1978" t="s">
        <v>1</v>
      </c>
      <c r="B182" s="2030"/>
      <c r="C182" s="2030"/>
      <c r="D182" s="2030"/>
      <c r="E182" s="2030"/>
      <c r="F182" s="2030"/>
      <c r="G182" s="2030"/>
      <c r="H182" s="2030"/>
      <c r="I182" s="2030"/>
      <c r="J182" s="2030"/>
      <c r="K182" s="2030"/>
      <c r="L182" s="2030"/>
      <c r="M182" s="2030"/>
      <c r="N182" s="2030"/>
      <c r="O182" s="2030"/>
      <c r="P182" s="2030"/>
      <c r="Q182" s="2030"/>
      <c r="R182" s="2030"/>
      <c r="S182" s="2030"/>
      <c r="T182" s="2031"/>
    </row>
    <row r="183" spans="1:20" ht="19.5" customHeight="1">
      <c r="A183" s="36">
        <v>1</v>
      </c>
      <c r="B183" s="36">
        <v>2</v>
      </c>
      <c r="C183" s="12">
        <v>3</v>
      </c>
      <c r="D183" s="36">
        <v>3</v>
      </c>
      <c r="E183" s="36">
        <v>4</v>
      </c>
      <c r="F183" s="2043">
        <v>5</v>
      </c>
      <c r="G183" s="2044"/>
      <c r="H183" s="2044"/>
      <c r="I183" s="2044"/>
      <c r="J183" s="2044"/>
      <c r="K183" s="2044"/>
      <c r="L183" s="2044"/>
      <c r="M183" s="2044"/>
      <c r="N183" s="2044"/>
      <c r="O183" s="2044"/>
      <c r="P183" s="2044"/>
      <c r="Q183" s="1974"/>
      <c r="R183" s="2043">
        <v>6</v>
      </c>
      <c r="S183" s="2044">
        <v>8</v>
      </c>
      <c r="T183" s="1974">
        <v>9</v>
      </c>
    </row>
    <row r="184" spans="1:20" ht="19.5" customHeight="1">
      <c r="A184" s="1838" t="s">
        <v>2</v>
      </c>
      <c r="B184" s="1838" t="s">
        <v>3</v>
      </c>
      <c r="C184" s="1838" t="s">
        <v>4</v>
      </c>
      <c r="D184" s="1838" t="s">
        <v>5</v>
      </c>
      <c r="E184" s="1838" t="s">
        <v>6</v>
      </c>
      <c r="F184" s="2216" t="s">
        <v>7</v>
      </c>
      <c r="G184" s="2217"/>
      <c r="H184" s="2217"/>
      <c r="I184" s="2217"/>
      <c r="J184" s="2217"/>
      <c r="K184" s="2217"/>
      <c r="L184" s="2217"/>
      <c r="M184" s="2217"/>
      <c r="N184" s="2217"/>
      <c r="O184" s="2217"/>
      <c r="P184" s="2217"/>
      <c r="Q184" s="2218"/>
      <c r="R184" s="2219" t="s">
        <v>8</v>
      </c>
      <c r="S184" s="2220"/>
      <c r="T184" s="1871"/>
    </row>
    <row r="185" spans="1:20" ht="19.5" customHeight="1">
      <c r="A185" s="1839"/>
      <c r="B185" s="1839"/>
      <c r="C185" s="1839"/>
      <c r="D185" s="1839"/>
      <c r="E185" s="1839"/>
      <c r="F185" s="1909" t="s">
        <v>9</v>
      </c>
      <c r="G185" s="2221"/>
      <c r="H185" s="2222"/>
      <c r="I185" s="2223" t="s">
        <v>10</v>
      </c>
      <c r="J185" s="2224"/>
      <c r="K185" s="2225"/>
      <c r="L185" s="2223" t="s">
        <v>10</v>
      </c>
      <c r="M185" s="2224"/>
      <c r="N185" s="2226"/>
      <c r="O185" s="2227" t="s">
        <v>11</v>
      </c>
      <c r="P185" s="2228"/>
      <c r="Q185" s="2229"/>
      <c r="R185" s="2267" t="s">
        <v>12</v>
      </c>
      <c r="S185" s="2272" t="s">
        <v>13</v>
      </c>
      <c r="T185" s="1904"/>
    </row>
    <row r="186" spans="1:20" ht="19.5" customHeight="1">
      <c r="A186" s="2046"/>
      <c r="B186" s="2046"/>
      <c r="C186" s="2046"/>
      <c r="D186" s="2046"/>
      <c r="E186" s="2046"/>
      <c r="F186" s="1306">
        <v>1</v>
      </c>
      <c r="G186" s="1306">
        <v>2</v>
      </c>
      <c r="H186" s="1306">
        <v>3</v>
      </c>
      <c r="I186" s="1306">
        <v>4</v>
      </c>
      <c r="J186" s="1355">
        <v>5</v>
      </c>
      <c r="K186" s="1416">
        <v>6</v>
      </c>
      <c r="L186" s="1415">
        <v>7</v>
      </c>
      <c r="M186" s="1356">
        <v>8</v>
      </c>
      <c r="N186" s="1355">
        <v>9</v>
      </c>
      <c r="O186" s="1414">
        <v>10</v>
      </c>
      <c r="P186" s="1306">
        <v>11</v>
      </c>
      <c r="Q186" s="1306">
        <v>12</v>
      </c>
      <c r="R186" s="2286"/>
      <c r="S186" s="1413" t="s">
        <v>14</v>
      </c>
      <c r="T186" s="258" t="s">
        <v>15</v>
      </c>
    </row>
    <row r="187" spans="1:20" ht="69" customHeight="1">
      <c r="A187" s="2319" t="s">
        <v>2545</v>
      </c>
      <c r="B187" s="39" t="s">
        <v>2544</v>
      </c>
      <c r="C187" s="39"/>
      <c r="D187" s="1407" t="s">
        <v>2543</v>
      </c>
      <c r="E187" s="1407" t="s">
        <v>2527</v>
      </c>
      <c r="F187" s="1412"/>
      <c r="G187" s="1412"/>
      <c r="H187" s="1412"/>
      <c r="I187" s="1411"/>
      <c r="J187" s="1412"/>
      <c r="K187" s="1412"/>
      <c r="L187" s="1411"/>
      <c r="M187" s="1412"/>
      <c r="N187" s="1412"/>
      <c r="O187" s="1411"/>
      <c r="P187" s="1412"/>
      <c r="Q187" s="1411"/>
      <c r="R187" s="2321"/>
      <c r="S187" s="1833">
        <v>0</v>
      </c>
      <c r="T187" s="1833"/>
    </row>
    <row r="188" spans="1:20" ht="77.25" customHeight="1">
      <c r="A188" s="2319"/>
      <c r="B188" s="18" t="s">
        <v>2542</v>
      </c>
      <c r="C188" s="18"/>
      <c r="D188" s="1407" t="s">
        <v>2541</v>
      </c>
      <c r="E188" s="1407" t="s">
        <v>2527</v>
      </c>
      <c r="F188" s="1410"/>
      <c r="G188" s="1410"/>
      <c r="H188" s="1410"/>
      <c r="I188" s="1409"/>
      <c r="J188" s="1410"/>
      <c r="K188" s="1410"/>
      <c r="L188" s="1409"/>
      <c r="M188" s="1410"/>
      <c r="N188" s="1410"/>
      <c r="O188" s="1409"/>
      <c r="P188" s="1410"/>
      <c r="Q188" s="1409"/>
      <c r="R188" s="2321"/>
      <c r="S188" s="1833"/>
      <c r="T188" s="1833"/>
    </row>
    <row r="189" spans="1:20" ht="102.75" customHeight="1">
      <c r="A189" s="2319"/>
      <c r="B189" s="18" t="s">
        <v>2540</v>
      </c>
      <c r="C189" s="18"/>
      <c r="D189" s="1407" t="s">
        <v>2539</v>
      </c>
      <c r="E189" s="1407" t="s">
        <v>2527</v>
      </c>
      <c r="F189" s="1410"/>
      <c r="G189" s="1410"/>
      <c r="H189" s="1410"/>
      <c r="I189" s="1409"/>
      <c r="J189" s="1410"/>
      <c r="K189" s="1410"/>
      <c r="L189" s="1409"/>
      <c r="M189" s="1410"/>
      <c r="N189" s="1410"/>
      <c r="O189" s="1409"/>
      <c r="P189" s="1410"/>
      <c r="Q189" s="1409"/>
      <c r="R189" s="2321"/>
      <c r="S189" s="1833"/>
      <c r="T189" s="1833"/>
    </row>
    <row r="190" spans="1:20" ht="62.25" customHeight="1">
      <c r="A190" s="2319"/>
      <c r="B190" s="18" t="s">
        <v>2538</v>
      </c>
      <c r="C190" s="18"/>
      <c r="D190" s="1407" t="s">
        <v>2537</v>
      </c>
      <c r="E190" s="1407" t="s">
        <v>2532</v>
      </c>
      <c r="F190" s="1410"/>
      <c r="G190" s="27"/>
      <c r="H190" s="27"/>
      <c r="I190" s="759"/>
      <c r="J190" s="27"/>
      <c r="K190" s="27"/>
      <c r="L190" s="1409"/>
      <c r="M190" s="27"/>
      <c r="N190" s="27"/>
      <c r="O190" s="759"/>
      <c r="P190" s="27"/>
      <c r="Q190" s="759"/>
      <c r="R190" s="2321"/>
      <c r="S190" s="1833"/>
      <c r="T190" s="1833"/>
    </row>
    <row r="191" spans="1:20" ht="68.25" customHeight="1">
      <c r="A191" s="2319"/>
      <c r="B191" s="18" t="s">
        <v>2536</v>
      </c>
      <c r="C191" s="18"/>
      <c r="D191" s="1407" t="s">
        <v>2535</v>
      </c>
      <c r="E191" s="1407" t="s">
        <v>2532</v>
      </c>
      <c r="F191" s="27"/>
      <c r="G191" s="27"/>
      <c r="H191" s="27"/>
      <c r="I191" s="759"/>
      <c r="J191" s="27"/>
      <c r="K191" s="27"/>
      <c r="L191" s="759"/>
      <c r="M191" s="27"/>
      <c r="N191" s="1410"/>
      <c r="O191" s="759"/>
      <c r="P191" s="759"/>
      <c r="Q191" s="759"/>
      <c r="R191" s="2321"/>
      <c r="S191" s="1833"/>
      <c r="T191" s="1833"/>
    </row>
    <row r="192" spans="1:20" ht="68.25" customHeight="1">
      <c r="A192" s="2319"/>
      <c r="B192" s="18" t="s">
        <v>2534</v>
      </c>
      <c r="C192" s="18"/>
      <c r="D192" s="1407" t="s">
        <v>2533</v>
      </c>
      <c r="E192" s="1407" t="s">
        <v>2532</v>
      </c>
      <c r="F192" s="27"/>
      <c r="G192" s="27"/>
      <c r="H192" s="27"/>
      <c r="I192" s="759"/>
      <c r="J192" s="27"/>
      <c r="K192" s="1410"/>
      <c r="L192" s="759"/>
      <c r="M192" s="27"/>
      <c r="N192" s="27"/>
      <c r="O192" s="759"/>
      <c r="P192" s="759"/>
      <c r="Q192" s="1409"/>
      <c r="R192" s="2321"/>
      <c r="S192" s="1833"/>
      <c r="T192" s="1833"/>
    </row>
    <row r="193" spans="1:20" ht="84.75" customHeight="1">
      <c r="A193" s="2319"/>
      <c r="B193" s="18" t="s">
        <v>2531</v>
      </c>
      <c r="C193" s="18"/>
      <c r="D193" s="1407" t="s">
        <v>2530</v>
      </c>
      <c r="E193" s="1407" t="s">
        <v>2527</v>
      </c>
      <c r="F193" s="1410"/>
      <c r="G193" s="1410"/>
      <c r="H193" s="1410"/>
      <c r="I193" s="1409"/>
      <c r="J193" s="1410"/>
      <c r="K193" s="1410"/>
      <c r="L193" s="1409"/>
      <c r="M193" s="1410"/>
      <c r="N193" s="1410"/>
      <c r="O193" s="1409"/>
      <c r="P193" s="1409"/>
      <c r="Q193" s="1409"/>
      <c r="R193" s="2321"/>
      <c r="S193" s="1833"/>
      <c r="T193" s="1833"/>
    </row>
    <row r="194" spans="1:20" ht="84.75" customHeight="1">
      <c r="A194" s="2319"/>
      <c r="B194" s="18" t="s">
        <v>2529</v>
      </c>
      <c r="C194" s="18"/>
      <c r="D194" s="1407" t="s">
        <v>2528</v>
      </c>
      <c r="E194" s="1407" t="s">
        <v>2527</v>
      </c>
      <c r="F194" s="1410"/>
      <c r="G194" s="1410"/>
      <c r="H194" s="1410"/>
      <c r="I194" s="1409"/>
      <c r="J194" s="1410"/>
      <c r="K194" s="1410"/>
      <c r="L194" s="1409"/>
      <c r="M194" s="1410"/>
      <c r="N194" s="1410"/>
      <c r="O194" s="1409"/>
      <c r="P194" s="1409"/>
      <c r="Q194" s="1409"/>
      <c r="R194" s="2321"/>
      <c r="S194" s="1833"/>
      <c r="T194" s="1833"/>
    </row>
    <row r="195" spans="1:20" ht="409.6" customHeight="1">
      <c r="A195" s="2319"/>
      <c r="B195" s="18" t="s">
        <v>2526</v>
      </c>
      <c r="C195" s="18"/>
      <c r="D195" s="1406" t="s">
        <v>2525</v>
      </c>
      <c r="E195" s="1406" t="s">
        <v>2524</v>
      </c>
      <c r="F195" s="1410"/>
      <c r="G195" s="1410"/>
      <c r="H195" s="1410"/>
      <c r="I195" s="1409"/>
      <c r="J195" s="1410"/>
      <c r="K195" s="1410"/>
      <c r="L195" s="1409"/>
      <c r="M195" s="1410"/>
      <c r="N195" s="1410"/>
      <c r="O195" s="759"/>
      <c r="P195" s="759"/>
      <c r="Q195" s="759"/>
      <c r="R195" s="2321"/>
      <c r="S195" s="1833"/>
      <c r="T195" s="1833"/>
    </row>
    <row r="196" spans="1:20" s="13" customFormat="1" ht="204.75" customHeight="1">
      <c r="A196" s="2319"/>
      <c r="B196" s="18" t="s">
        <v>2523</v>
      </c>
      <c r="C196" s="18"/>
      <c r="D196" s="1406" t="s">
        <v>2522</v>
      </c>
      <c r="E196" s="1406" t="s">
        <v>2510</v>
      </c>
      <c r="F196" s="1410"/>
      <c r="G196" s="1410"/>
      <c r="H196" s="1410"/>
      <c r="I196" s="1409"/>
      <c r="J196" s="1410"/>
      <c r="K196" s="1410"/>
      <c r="L196" s="1409"/>
      <c r="M196" s="1410"/>
      <c r="N196" s="1410"/>
      <c r="O196" s="1409"/>
      <c r="P196" s="1409"/>
      <c r="Q196" s="1409"/>
      <c r="R196" s="2321"/>
      <c r="S196" s="1833"/>
      <c r="T196" s="1833"/>
    </row>
    <row r="197" spans="1:20" ht="172.5" customHeight="1">
      <c r="A197" s="2319"/>
      <c r="B197" s="18" t="s">
        <v>2521</v>
      </c>
      <c r="C197" s="18"/>
      <c r="D197" s="1406" t="s">
        <v>2520</v>
      </c>
      <c r="E197" s="1406" t="s">
        <v>2519</v>
      </c>
      <c r="F197" s="1410"/>
      <c r="G197" s="1410"/>
      <c r="H197" s="1410"/>
      <c r="I197" s="1409"/>
      <c r="J197" s="1410"/>
      <c r="K197" s="1410"/>
      <c r="L197" s="1409"/>
      <c r="M197" s="1410"/>
      <c r="N197" s="1410"/>
      <c r="O197" s="1409"/>
      <c r="P197" s="1409"/>
      <c r="Q197" s="1409"/>
      <c r="R197" s="2321"/>
      <c r="S197" s="1833"/>
      <c r="T197" s="1833"/>
    </row>
    <row r="198" spans="1:20" ht="129" customHeight="1">
      <c r="A198" s="2319"/>
      <c r="B198" s="18" t="s">
        <v>2518</v>
      </c>
      <c r="C198" s="18"/>
      <c r="D198" s="1407" t="s">
        <v>2517</v>
      </c>
      <c r="E198" s="1406" t="s">
        <v>2510</v>
      </c>
      <c r="F198" s="1410"/>
      <c r="G198" s="1410"/>
      <c r="H198" s="1410"/>
      <c r="I198" s="1409"/>
      <c r="J198" s="1410"/>
      <c r="K198" s="1410"/>
      <c r="L198" s="1409"/>
      <c r="M198" s="1410"/>
      <c r="N198" s="1410"/>
      <c r="O198" s="1409"/>
      <c r="P198" s="1409"/>
      <c r="Q198" s="1409"/>
      <c r="R198" s="2321"/>
      <c r="S198" s="1833"/>
      <c r="T198" s="1833"/>
    </row>
    <row r="199" spans="1:20" ht="84" customHeight="1">
      <c r="A199" s="2319"/>
      <c r="B199" s="18" t="s">
        <v>2516</v>
      </c>
      <c r="C199" s="18"/>
      <c r="D199" s="1407" t="s">
        <v>2515</v>
      </c>
      <c r="E199" s="1406" t="s">
        <v>2510</v>
      </c>
      <c r="F199" s="27"/>
      <c r="G199" s="27"/>
      <c r="H199" s="27"/>
      <c r="I199" s="759"/>
      <c r="J199" s="27"/>
      <c r="K199" s="1410"/>
      <c r="L199" s="759"/>
      <c r="M199" s="27"/>
      <c r="N199" s="27"/>
      <c r="O199" s="759"/>
      <c r="P199" s="759"/>
      <c r="Q199" s="1409"/>
      <c r="R199" s="2321"/>
      <c r="S199" s="1833"/>
      <c r="T199" s="1833"/>
    </row>
    <row r="200" spans="1:20" ht="84" customHeight="1">
      <c r="A200" s="2319"/>
      <c r="B200" s="18" t="s">
        <v>2514</v>
      </c>
      <c r="C200" s="18"/>
      <c r="D200" s="1407" t="s">
        <v>2513</v>
      </c>
      <c r="E200" s="1406" t="s">
        <v>2510</v>
      </c>
      <c r="F200" s="27"/>
      <c r="G200" s="27"/>
      <c r="H200" s="27"/>
      <c r="I200" s="759"/>
      <c r="J200" s="27"/>
      <c r="K200" s="1410"/>
      <c r="L200" s="759"/>
      <c r="M200" s="27"/>
      <c r="N200" s="27"/>
      <c r="O200" s="759"/>
      <c r="P200" s="759"/>
      <c r="Q200" s="1409"/>
      <c r="R200" s="2321"/>
      <c r="S200" s="1833"/>
      <c r="T200" s="1833"/>
    </row>
    <row r="201" spans="1:20" ht="111" customHeight="1">
      <c r="A201" s="2320"/>
      <c r="B201" s="1408" t="s">
        <v>2512</v>
      </c>
      <c r="C201" s="1408"/>
      <c r="D201" s="1407" t="s">
        <v>2511</v>
      </c>
      <c r="E201" s="1406" t="s">
        <v>2510</v>
      </c>
      <c r="F201" s="1404"/>
      <c r="G201" s="1404"/>
      <c r="H201" s="1404"/>
      <c r="I201" s="1403"/>
      <c r="J201" s="1404"/>
      <c r="K201" s="1405"/>
      <c r="L201" s="1403"/>
      <c r="M201" s="1404"/>
      <c r="N201" s="1404"/>
      <c r="O201" s="1403"/>
      <c r="P201" s="1403"/>
      <c r="Q201" s="1402"/>
      <c r="R201" s="2322"/>
      <c r="S201" s="2323"/>
      <c r="T201" s="2323"/>
    </row>
    <row r="202" spans="1:20" ht="19.5" customHeight="1">
      <c r="A202" s="2264"/>
      <c r="B202" s="2264"/>
      <c r="C202" s="2264"/>
      <c r="D202" s="2264"/>
      <c r="E202" s="2264"/>
      <c r="F202" s="2264"/>
      <c r="G202" s="2264"/>
      <c r="H202" s="2264"/>
      <c r="I202" s="2264"/>
      <c r="J202" s="2264"/>
      <c r="K202" s="2264"/>
      <c r="L202" s="2264"/>
      <c r="M202" s="2264"/>
      <c r="N202" s="2264"/>
      <c r="O202" s="2264"/>
      <c r="P202" s="2264"/>
      <c r="Q202" s="2264"/>
      <c r="R202" s="2264"/>
      <c r="S202" s="2264"/>
      <c r="T202" s="2265"/>
    </row>
    <row r="203" spans="1:20" ht="19.5" customHeight="1">
      <c r="A203" s="1978" t="s">
        <v>1</v>
      </c>
      <c r="B203" s="2030"/>
      <c r="C203" s="2030"/>
      <c r="D203" s="2030"/>
      <c r="E203" s="2030"/>
      <c r="F203" s="2030"/>
      <c r="G203" s="2030"/>
      <c r="H203" s="2030"/>
      <c r="I203" s="2030"/>
      <c r="J203" s="2030"/>
      <c r="K203" s="2030"/>
      <c r="L203" s="2030"/>
      <c r="M203" s="2030"/>
      <c r="N203" s="2030"/>
      <c r="O203" s="2030"/>
      <c r="P203" s="2030"/>
      <c r="Q203" s="2030"/>
      <c r="R203" s="2030"/>
      <c r="S203" s="2030"/>
      <c r="T203" s="2031"/>
    </row>
    <row r="204" spans="1:20" ht="19.5" customHeight="1">
      <c r="A204" s="36">
        <v>1</v>
      </c>
      <c r="B204" s="36">
        <v>2</v>
      </c>
      <c r="C204" s="12">
        <v>3</v>
      </c>
      <c r="D204" s="36">
        <v>3</v>
      </c>
      <c r="E204" s="36">
        <v>4</v>
      </c>
      <c r="F204" s="2043">
        <v>5</v>
      </c>
      <c r="G204" s="2044"/>
      <c r="H204" s="2044"/>
      <c r="I204" s="2044"/>
      <c r="J204" s="2044"/>
      <c r="K204" s="2044"/>
      <c r="L204" s="2044"/>
      <c r="M204" s="2044"/>
      <c r="N204" s="2044"/>
      <c r="O204" s="2044"/>
      <c r="P204" s="2044"/>
      <c r="Q204" s="1974"/>
      <c r="R204" s="2043">
        <v>6</v>
      </c>
      <c r="S204" s="2044">
        <v>8</v>
      </c>
      <c r="T204" s="1974">
        <v>9</v>
      </c>
    </row>
    <row r="205" spans="1:20" ht="19.5" customHeight="1">
      <c r="A205" s="1838" t="s">
        <v>2</v>
      </c>
      <c r="B205" s="1838" t="s">
        <v>3</v>
      </c>
      <c r="C205" s="1838" t="s">
        <v>4</v>
      </c>
      <c r="D205" s="1838" t="s">
        <v>5</v>
      </c>
      <c r="E205" s="1838" t="s">
        <v>6</v>
      </c>
      <c r="F205" s="2216" t="s">
        <v>7</v>
      </c>
      <c r="G205" s="2217"/>
      <c r="H205" s="2217"/>
      <c r="I205" s="2217"/>
      <c r="J205" s="2217"/>
      <c r="K205" s="2217"/>
      <c r="L205" s="2217"/>
      <c r="M205" s="2217"/>
      <c r="N205" s="2217"/>
      <c r="O205" s="2217"/>
      <c r="P205" s="2217"/>
      <c r="Q205" s="2218"/>
      <c r="R205" s="2219" t="s">
        <v>8</v>
      </c>
      <c r="S205" s="2220"/>
      <c r="T205" s="1871"/>
    </row>
    <row r="206" spans="1:20" ht="19.5" customHeight="1">
      <c r="A206" s="1839"/>
      <c r="B206" s="1839"/>
      <c r="C206" s="1839"/>
      <c r="D206" s="1839"/>
      <c r="E206" s="1839"/>
      <c r="F206" s="1909" t="s">
        <v>9</v>
      </c>
      <c r="G206" s="2221"/>
      <c r="H206" s="2222"/>
      <c r="I206" s="2223" t="s">
        <v>10</v>
      </c>
      <c r="J206" s="2224"/>
      <c r="K206" s="2225"/>
      <c r="L206" s="2223" t="s">
        <v>10</v>
      </c>
      <c r="M206" s="2224"/>
      <c r="N206" s="2226"/>
      <c r="O206" s="2227" t="s">
        <v>11</v>
      </c>
      <c r="P206" s="2228"/>
      <c r="Q206" s="2229"/>
      <c r="R206" s="2267" t="s">
        <v>12</v>
      </c>
      <c r="S206" s="2272" t="s">
        <v>13</v>
      </c>
      <c r="T206" s="1904"/>
    </row>
    <row r="207" spans="1:20" ht="19.5" customHeight="1">
      <c r="A207" s="1839"/>
      <c r="B207" s="1839"/>
      <c r="C207" s="1839"/>
      <c r="D207" s="1839"/>
      <c r="E207" s="1839"/>
      <c r="F207" s="1396">
        <v>1</v>
      </c>
      <c r="G207" s="1396">
        <v>2</v>
      </c>
      <c r="H207" s="1396">
        <v>3</v>
      </c>
      <c r="I207" s="1396">
        <v>4</v>
      </c>
      <c r="J207" s="1398">
        <v>5</v>
      </c>
      <c r="K207" s="1401">
        <v>6</v>
      </c>
      <c r="L207" s="1400">
        <v>7</v>
      </c>
      <c r="M207" s="1399">
        <v>8</v>
      </c>
      <c r="N207" s="1398">
        <v>9</v>
      </c>
      <c r="O207" s="1397">
        <v>10</v>
      </c>
      <c r="P207" s="1396">
        <v>11</v>
      </c>
      <c r="Q207" s="1396">
        <v>12</v>
      </c>
      <c r="R207" s="2271"/>
      <c r="S207" s="235" t="s">
        <v>14</v>
      </c>
      <c r="T207" s="262" t="s">
        <v>15</v>
      </c>
    </row>
    <row r="208" spans="1:20" ht="48" customHeight="1">
      <c r="A208" s="2249" t="s">
        <v>2509</v>
      </c>
      <c r="B208" s="2141" t="s">
        <v>2508</v>
      </c>
      <c r="C208" s="1394"/>
      <c r="D208" s="2189" t="s">
        <v>2507</v>
      </c>
      <c r="E208" s="2189" t="s">
        <v>2506</v>
      </c>
      <c r="F208" s="2247"/>
      <c r="G208" s="2247"/>
      <c r="H208" s="2247"/>
      <c r="I208" s="2247"/>
      <c r="J208" s="2252"/>
      <c r="K208" s="2247"/>
      <c r="L208" s="2247"/>
      <c r="M208" s="2247"/>
      <c r="N208" s="2247"/>
      <c r="O208" s="2247"/>
      <c r="P208" s="2247"/>
      <c r="Q208" s="2247"/>
      <c r="R208" s="2241"/>
      <c r="S208" s="2233">
        <v>0</v>
      </c>
      <c r="T208" s="2239"/>
    </row>
    <row r="209" spans="1:20" ht="83.25" customHeight="1">
      <c r="A209" s="2250"/>
      <c r="B209" s="2251"/>
      <c r="C209" s="1395"/>
      <c r="D209" s="2190"/>
      <c r="E209" s="2190"/>
      <c r="F209" s="2248"/>
      <c r="G209" s="2248"/>
      <c r="H209" s="2248"/>
      <c r="I209" s="2248"/>
      <c r="J209" s="2253"/>
      <c r="K209" s="2248"/>
      <c r="L209" s="2248"/>
      <c r="M209" s="2248"/>
      <c r="N209" s="2248"/>
      <c r="O209" s="2248"/>
      <c r="P209" s="2248"/>
      <c r="Q209" s="2248"/>
      <c r="R209" s="2242"/>
      <c r="S209" s="2235"/>
      <c r="T209" s="2240"/>
    </row>
    <row r="210" spans="1:20" ht="48" customHeight="1">
      <c r="A210" s="2249" t="s">
        <v>2505</v>
      </c>
      <c r="B210" s="1390" t="s">
        <v>2504</v>
      </c>
      <c r="C210" s="1394"/>
      <c r="D210" s="2261" t="s">
        <v>2503</v>
      </c>
      <c r="E210" s="2261" t="s">
        <v>2502</v>
      </c>
      <c r="F210" s="1389"/>
      <c r="G210" s="1389"/>
      <c r="H210" s="1389"/>
      <c r="I210" s="1391"/>
      <c r="J210" s="1392"/>
      <c r="K210" s="1391"/>
      <c r="L210" s="1389"/>
      <c r="M210" s="1389"/>
      <c r="N210" s="1389"/>
      <c r="O210" s="1389"/>
      <c r="P210" s="1389"/>
      <c r="Q210" s="1389"/>
      <c r="R210" s="2230"/>
      <c r="S210" s="2233">
        <v>0</v>
      </c>
      <c r="T210" s="2236"/>
    </row>
    <row r="211" spans="1:20" ht="75.75" customHeight="1">
      <c r="A211" s="2260"/>
      <c r="B211" s="1390" t="s">
        <v>2501</v>
      </c>
      <c r="C211" s="1393"/>
      <c r="D211" s="2262"/>
      <c r="E211" s="2262"/>
      <c r="F211" s="1389"/>
      <c r="G211" s="1389"/>
      <c r="H211" s="1389"/>
      <c r="I211" s="1391"/>
      <c r="J211" s="1392"/>
      <c r="K211" s="1391"/>
      <c r="L211" s="1389"/>
      <c r="M211" s="1389"/>
      <c r="N211" s="1389"/>
      <c r="O211" s="1389"/>
      <c r="P211" s="1389"/>
      <c r="Q211" s="1389"/>
      <c r="R211" s="2231"/>
      <c r="S211" s="2234"/>
      <c r="T211" s="2237"/>
    </row>
    <row r="212" spans="1:20" ht="48" customHeight="1">
      <c r="A212" s="2260"/>
      <c r="B212" s="1390" t="s">
        <v>2500</v>
      </c>
      <c r="D212" s="2262"/>
      <c r="E212" s="2262"/>
      <c r="F212" s="1389"/>
      <c r="G212" s="1389"/>
      <c r="H212" s="1389"/>
      <c r="I212" s="1388"/>
      <c r="J212" s="1388"/>
      <c r="K212" s="1388"/>
      <c r="L212" s="1387"/>
      <c r="M212" s="1387"/>
      <c r="N212" s="1387"/>
      <c r="O212" s="1387"/>
      <c r="P212" s="1387"/>
      <c r="Q212" s="1387"/>
      <c r="R212" s="2231"/>
      <c r="S212" s="2234"/>
      <c r="T212" s="2237"/>
    </row>
    <row r="213" spans="1:20" ht="48" customHeight="1">
      <c r="A213" s="2260"/>
      <c r="B213" s="1390" t="s">
        <v>2499</v>
      </c>
      <c r="D213" s="2262"/>
      <c r="E213" s="2262"/>
      <c r="F213" s="1389"/>
      <c r="G213" s="1389"/>
      <c r="H213" s="1389"/>
      <c r="I213" s="1388"/>
      <c r="J213" s="1388"/>
      <c r="K213" s="1388"/>
      <c r="L213" s="1387"/>
      <c r="M213" s="1387"/>
      <c r="N213" s="1387"/>
      <c r="O213" s="1387"/>
      <c r="P213" s="1387"/>
      <c r="Q213" s="1387"/>
      <c r="R213" s="2231"/>
      <c r="S213" s="2234"/>
      <c r="T213" s="2237"/>
    </row>
    <row r="214" spans="1:20" ht="48" customHeight="1">
      <c r="A214" s="2260"/>
      <c r="B214" s="1390" t="s">
        <v>2498</v>
      </c>
      <c r="D214" s="2262"/>
      <c r="E214" s="2262"/>
      <c r="F214" s="1389"/>
      <c r="G214" s="1389"/>
      <c r="H214" s="1389"/>
      <c r="I214" s="1388"/>
      <c r="J214" s="1388"/>
      <c r="K214" s="1388"/>
      <c r="L214" s="1387"/>
      <c r="M214" s="1387"/>
      <c r="N214" s="1387"/>
      <c r="O214" s="1387"/>
      <c r="P214" s="1387"/>
      <c r="Q214" s="1387"/>
      <c r="R214" s="2231"/>
      <c r="S214" s="2234"/>
      <c r="T214" s="2237"/>
    </row>
    <row r="215" spans="1:20" ht="48" customHeight="1">
      <c r="A215" s="2260"/>
      <c r="B215" s="1390" t="s">
        <v>2497</v>
      </c>
      <c r="D215" s="2262"/>
      <c r="E215" s="2262"/>
      <c r="F215" s="1389"/>
      <c r="G215" s="1389"/>
      <c r="H215" s="1389"/>
      <c r="I215" s="1388"/>
      <c r="J215" s="1388"/>
      <c r="K215" s="1388"/>
      <c r="L215" s="1387"/>
      <c r="M215" s="1387"/>
      <c r="N215" s="1387"/>
      <c r="O215" s="1387"/>
      <c r="P215" s="1387"/>
      <c r="Q215" s="1387"/>
      <c r="R215" s="2231"/>
      <c r="S215" s="2234"/>
      <c r="T215" s="2237"/>
    </row>
    <row r="216" spans="1:20" ht="65.25" customHeight="1">
      <c r="A216" s="2260"/>
      <c r="B216" s="1390" t="s">
        <v>2496</v>
      </c>
      <c r="D216" s="2262"/>
      <c r="E216" s="2262"/>
      <c r="F216" s="1389"/>
      <c r="G216" s="1389"/>
      <c r="H216" s="1389"/>
      <c r="I216" s="1387"/>
      <c r="J216" s="1387"/>
      <c r="K216" s="1387"/>
      <c r="L216" s="1388"/>
      <c r="M216" s="1388"/>
      <c r="N216" s="1388"/>
      <c r="O216" s="1387"/>
      <c r="P216" s="1387"/>
      <c r="Q216" s="1387"/>
      <c r="R216" s="2231"/>
      <c r="S216" s="2234"/>
      <c r="T216" s="2237"/>
    </row>
    <row r="217" spans="1:20" ht="60.75" customHeight="1">
      <c r="A217" s="2260"/>
      <c r="B217" s="1390" t="s">
        <v>2495</v>
      </c>
      <c r="D217" s="2262"/>
      <c r="E217" s="2262"/>
      <c r="F217" s="1389"/>
      <c r="G217" s="1389"/>
      <c r="H217" s="1389"/>
      <c r="I217" s="1387"/>
      <c r="J217" s="1387"/>
      <c r="K217" s="1387"/>
      <c r="L217" s="1388"/>
      <c r="M217" s="1388"/>
      <c r="N217" s="1388"/>
      <c r="O217" s="1387"/>
      <c r="P217" s="1387"/>
      <c r="Q217" s="1387"/>
      <c r="R217" s="2231"/>
      <c r="S217" s="2234"/>
      <c r="T217" s="2237"/>
    </row>
    <row r="218" spans="1:20" ht="72.75" customHeight="1">
      <c r="A218" s="2260"/>
      <c r="B218" s="1390" t="s">
        <v>2494</v>
      </c>
      <c r="D218" s="2262"/>
      <c r="E218" s="2262"/>
      <c r="F218" s="1389"/>
      <c r="G218" s="1389"/>
      <c r="H218" s="1389"/>
      <c r="I218" s="1387"/>
      <c r="J218" s="1387"/>
      <c r="K218" s="1387"/>
      <c r="L218" s="1388"/>
      <c r="M218" s="1388"/>
      <c r="N218" s="1388"/>
      <c r="O218" s="1387"/>
      <c r="P218" s="1387"/>
      <c r="Q218" s="1387"/>
      <c r="R218" s="2231"/>
      <c r="S218" s="2234"/>
      <c r="T218" s="2237"/>
    </row>
    <row r="219" spans="1:20" ht="76.5" customHeight="1">
      <c r="A219" s="2260"/>
      <c r="B219" s="1390" t="s">
        <v>2493</v>
      </c>
      <c r="D219" s="2262"/>
      <c r="E219" s="2262"/>
      <c r="F219" s="1389"/>
      <c r="G219" s="1389"/>
      <c r="H219" s="1389"/>
      <c r="I219" s="1387"/>
      <c r="J219" s="1387"/>
      <c r="K219" s="1387"/>
      <c r="L219" s="1388"/>
      <c r="M219" s="1388"/>
      <c r="N219" s="1388"/>
      <c r="O219" s="1387"/>
      <c r="P219" s="1387"/>
      <c r="Q219" s="1387"/>
      <c r="R219" s="2231"/>
      <c r="S219" s="2234"/>
      <c r="T219" s="2237"/>
    </row>
    <row r="220" spans="1:20" ht="80.25" customHeight="1">
      <c r="A220" s="2260"/>
      <c r="B220" s="1390" t="s">
        <v>2492</v>
      </c>
      <c r="D220" s="2262"/>
      <c r="E220" s="2262"/>
      <c r="F220" s="1389"/>
      <c r="G220" s="1389"/>
      <c r="H220" s="1389"/>
      <c r="I220" s="1387"/>
      <c r="J220" s="1387"/>
      <c r="K220" s="1387"/>
      <c r="L220" s="1388"/>
      <c r="M220" s="1388"/>
      <c r="N220" s="1388"/>
      <c r="O220" s="1387"/>
      <c r="P220" s="1387"/>
      <c r="Q220" s="1387"/>
      <c r="R220" s="2231"/>
      <c r="S220" s="2234"/>
      <c r="T220" s="2237"/>
    </row>
    <row r="221" spans="1:20" ht="99" customHeight="1">
      <c r="A221" s="2250"/>
      <c r="B221" s="1390" t="s">
        <v>2491</v>
      </c>
      <c r="D221" s="2263"/>
      <c r="E221" s="2263"/>
      <c r="F221" s="1389"/>
      <c r="G221" s="1389"/>
      <c r="H221" s="1389"/>
      <c r="I221" s="1387"/>
      <c r="J221" s="1387"/>
      <c r="K221" s="1387"/>
      <c r="L221" s="1388"/>
      <c r="M221" s="1388"/>
      <c r="N221" s="1388"/>
      <c r="O221" s="1387"/>
      <c r="P221" s="1387"/>
      <c r="Q221" s="1387"/>
      <c r="R221" s="2232"/>
      <c r="S221" s="2235"/>
      <c r="T221" s="2238"/>
    </row>
    <row r="222" spans="1:20" ht="60.75" customHeight="1">
      <c r="B222" s="1386"/>
    </row>
    <row r="223" spans="1:20" ht="48" customHeight="1">
      <c r="B223" s="1386"/>
    </row>
    <row r="224" spans="1:20" ht="48" customHeight="1">
      <c r="B224" s="1386"/>
    </row>
    <row r="225" spans="1:20" ht="48" customHeight="1">
      <c r="B225" s="1386"/>
    </row>
    <row r="226" spans="1:20" ht="48" customHeight="1">
      <c r="B226" s="1386"/>
    </row>
    <row r="227" spans="1:20" ht="48" customHeight="1">
      <c r="A227" s="2"/>
      <c r="B227" s="1386"/>
      <c r="D227" s="2"/>
      <c r="S227" s="2"/>
      <c r="T227" s="2"/>
    </row>
    <row r="228" spans="1:20" ht="48" customHeight="1">
      <c r="A228" s="2"/>
      <c r="B228" s="1386"/>
      <c r="D228" s="2"/>
      <c r="S228" s="2"/>
      <c r="T228" s="2"/>
    </row>
    <row r="229" spans="1:20" ht="69" customHeight="1">
      <c r="A229" s="2"/>
      <c r="B229" s="1386"/>
      <c r="D229" s="2"/>
      <c r="S229" s="2"/>
      <c r="T229" s="2"/>
    </row>
    <row r="230" spans="1:20" ht="70.5" customHeight="1">
      <c r="A230" s="2"/>
      <c r="B230" s="1386"/>
      <c r="D230" s="2"/>
      <c r="S230" s="2"/>
      <c r="T230" s="2"/>
    </row>
    <row r="231" spans="1:20" ht="65.25" customHeight="1">
      <c r="A231" s="2"/>
      <c r="B231" s="1386"/>
      <c r="D231" s="2"/>
      <c r="S231" s="2"/>
      <c r="T231" s="2"/>
    </row>
    <row r="232" spans="1:20" ht="66.75" customHeight="1">
      <c r="A232" s="2"/>
      <c r="B232" s="1386"/>
      <c r="D232" s="2"/>
      <c r="S232" s="2"/>
      <c r="T232" s="2"/>
    </row>
    <row r="233" spans="1:20" ht="101.25" customHeight="1">
      <c r="A233" s="2"/>
      <c r="B233" s="1386"/>
      <c r="D233" s="2"/>
      <c r="S233" s="2"/>
      <c r="T233" s="2"/>
    </row>
    <row r="234" spans="1:20" ht="48" customHeight="1">
      <c r="A234" s="2"/>
      <c r="B234" s="1386"/>
      <c r="D234" s="2"/>
      <c r="S234" s="2"/>
      <c r="T234" s="2"/>
    </row>
    <row r="235" spans="1:20" ht="48" customHeight="1">
      <c r="A235" s="2"/>
      <c r="B235" s="1386"/>
      <c r="D235" s="2"/>
      <c r="S235" s="2"/>
      <c r="T235" s="2"/>
    </row>
    <row r="236" spans="1:20" ht="48" customHeight="1">
      <c r="A236" s="2"/>
      <c r="B236" s="1386"/>
      <c r="D236" s="2"/>
      <c r="S236" s="2"/>
      <c r="T236" s="2"/>
    </row>
  </sheetData>
  <mergeCells count="193">
    <mergeCell ref="R149:T149"/>
    <mergeCell ref="F150:H150"/>
    <mergeCell ref="I150:K150"/>
    <mergeCell ref="L150:N150"/>
    <mergeCell ref="O150:Q150"/>
    <mergeCell ref="R150:R151"/>
    <mergeCell ref="S150:T150"/>
    <mergeCell ref="A79:A81"/>
    <mergeCell ref="A147:T147"/>
    <mergeCell ref="F148:Q148"/>
    <mergeCell ref="R148:T148"/>
    <mergeCell ref="A149:A151"/>
    <mergeCell ref="B149:B151"/>
    <mergeCell ref="C149:C151"/>
    <mergeCell ref="D149:D151"/>
    <mergeCell ref="E149:E151"/>
    <mergeCell ref="F149:Q149"/>
    <mergeCell ref="A27:A39"/>
    <mergeCell ref="A40:A73"/>
    <mergeCell ref="R75:T75"/>
    <mergeCell ref="A76:A78"/>
    <mergeCell ref="B76:B78"/>
    <mergeCell ref="C76:C78"/>
    <mergeCell ref="D76:D78"/>
    <mergeCell ref="E76:E78"/>
    <mergeCell ref="F76:Q76"/>
    <mergeCell ref="A187:A201"/>
    <mergeCell ref="R187:R201"/>
    <mergeCell ref="S187:S201"/>
    <mergeCell ref="T187:T201"/>
    <mergeCell ref="A152:A167"/>
    <mergeCell ref="D152:D167"/>
    <mergeCell ref="E152:E167"/>
    <mergeCell ref="R152:R167"/>
    <mergeCell ref="S152:S167"/>
    <mergeCell ref="T152:T167"/>
    <mergeCell ref="R184:T184"/>
    <mergeCell ref="F185:H185"/>
    <mergeCell ref="I185:K185"/>
    <mergeCell ref="L185:N185"/>
    <mergeCell ref="O185:Q185"/>
    <mergeCell ref="R185:R186"/>
    <mergeCell ref="S185:T185"/>
    <mergeCell ref="A184:A186"/>
    <mergeCell ref="B184:B186"/>
    <mergeCell ref="C184:C186"/>
    <mergeCell ref="D184:D186"/>
    <mergeCell ref="E184:E186"/>
    <mergeCell ref="F184:Q184"/>
    <mergeCell ref="S168:S180"/>
    <mergeCell ref="T168:T180"/>
    <mergeCell ref="A168:A180"/>
    <mergeCell ref="D168:D180"/>
    <mergeCell ref="E168:E180"/>
    <mergeCell ref="A182:T182"/>
    <mergeCell ref="A74:T74"/>
    <mergeCell ref="F75:Q75"/>
    <mergeCell ref="R130:R139"/>
    <mergeCell ref="S130:S139"/>
    <mergeCell ref="T130:T139"/>
    <mergeCell ref="A116:A129"/>
    <mergeCell ref="D116:D129"/>
    <mergeCell ref="E116:E129"/>
    <mergeCell ref="F183:Q183"/>
    <mergeCell ref="R183:T183"/>
    <mergeCell ref="F114:H114"/>
    <mergeCell ref="I114:K114"/>
    <mergeCell ref="L114:N114"/>
    <mergeCell ref="O114:Q114"/>
    <mergeCell ref="R114:R115"/>
    <mergeCell ref="S114:T114"/>
    <mergeCell ref="A111:T111"/>
    <mergeCell ref="F112:Q112"/>
    <mergeCell ref="R112:T112"/>
    <mergeCell ref="A113:A115"/>
    <mergeCell ref="B113:B115"/>
    <mergeCell ref="C113:C115"/>
    <mergeCell ref="D113:D115"/>
    <mergeCell ref="E113:E115"/>
    <mergeCell ref="S116:S129"/>
    <mergeCell ref="T116:T129"/>
    <mergeCell ref="A130:A139"/>
    <mergeCell ref="A98:A109"/>
    <mergeCell ref="D98:D109"/>
    <mergeCell ref="E98:E109"/>
    <mergeCell ref="R98:R109"/>
    <mergeCell ref="S98:S109"/>
    <mergeCell ref="T98:T109"/>
    <mergeCell ref="D130:D139"/>
    <mergeCell ref="E130:E139"/>
    <mergeCell ref="F113:Q113"/>
    <mergeCell ref="R113:T113"/>
    <mergeCell ref="A3:T3"/>
    <mergeCell ref="A4:T4"/>
    <mergeCell ref="A5:T5"/>
    <mergeCell ref="A7:T7"/>
    <mergeCell ref="A6:T6"/>
    <mergeCell ref="A12:A26"/>
    <mergeCell ref="F8:Q8"/>
    <mergeCell ref="R8:T8"/>
    <mergeCell ref="R85:T85"/>
    <mergeCell ref="R76:T76"/>
    <mergeCell ref="F77:H77"/>
    <mergeCell ref="I77:K77"/>
    <mergeCell ref="L77:N77"/>
    <mergeCell ref="O77:Q77"/>
    <mergeCell ref="R77:R78"/>
    <mergeCell ref="S77:T77"/>
    <mergeCell ref="A83:T83"/>
    <mergeCell ref="F84:Q84"/>
    <mergeCell ref="R84:T84"/>
    <mergeCell ref="A85:A87"/>
    <mergeCell ref="B85:B87"/>
    <mergeCell ref="C85:C87"/>
    <mergeCell ref="D85:D87"/>
    <mergeCell ref="E85:E87"/>
    <mergeCell ref="R9:T9"/>
    <mergeCell ref="F10:H10"/>
    <mergeCell ref="I10:K10"/>
    <mergeCell ref="L10:N10"/>
    <mergeCell ref="O10:Q10"/>
    <mergeCell ref="R10:R11"/>
    <mergeCell ref="A9:A11"/>
    <mergeCell ref="B9:B11"/>
    <mergeCell ref="C9:C11"/>
    <mergeCell ref="D9:D11"/>
    <mergeCell ref="E9:E11"/>
    <mergeCell ref="F9:Q9"/>
    <mergeCell ref="S10:T10"/>
    <mergeCell ref="S88:S97"/>
    <mergeCell ref="T88:T97"/>
    <mergeCell ref="T12:T26"/>
    <mergeCell ref="S12:S26"/>
    <mergeCell ref="A210:A221"/>
    <mergeCell ref="D210:D221"/>
    <mergeCell ref="E210:E221"/>
    <mergeCell ref="A202:T202"/>
    <mergeCell ref="F208:F209"/>
    <mergeCell ref="G208:G209"/>
    <mergeCell ref="R206:R207"/>
    <mergeCell ref="S206:T206"/>
    <mergeCell ref="S86:T86"/>
    <mergeCell ref="F85:Q85"/>
    <mergeCell ref="A88:A97"/>
    <mergeCell ref="D88:D97"/>
    <mergeCell ref="E88:E97"/>
    <mergeCell ref="R88:R97"/>
    <mergeCell ref="F86:H86"/>
    <mergeCell ref="I86:K86"/>
    <mergeCell ref="L86:N86"/>
    <mergeCell ref="O86:Q86"/>
    <mergeCell ref="R86:R87"/>
    <mergeCell ref="R116:R129"/>
    <mergeCell ref="D205:D207"/>
    <mergeCell ref="E205:E207"/>
    <mergeCell ref="N208:N209"/>
    <mergeCell ref="O208:O209"/>
    <mergeCell ref="P208:P209"/>
    <mergeCell ref="Q208:Q209"/>
    <mergeCell ref="A208:A209"/>
    <mergeCell ref="B208:B209"/>
    <mergeCell ref="D208:D209"/>
    <mergeCell ref="E208:E209"/>
    <mergeCell ref="H208:H209"/>
    <mergeCell ref="I208:I209"/>
    <mergeCell ref="J208:J209"/>
    <mergeCell ref="K208:K209"/>
    <mergeCell ref="L208:L209"/>
    <mergeCell ref="M208:M209"/>
    <mergeCell ref="F205:Q205"/>
    <mergeCell ref="R205:T205"/>
    <mergeCell ref="F206:H206"/>
    <mergeCell ref="I206:K206"/>
    <mergeCell ref="L206:N206"/>
    <mergeCell ref="O206:Q206"/>
    <mergeCell ref="T140:T145"/>
    <mergeCell ref="R210:R221"/>
    <mergeCell ref="S210:S221"/>
    <mergeCell ref="T210:T221"/>
    <mergeCell ref="T208:T209"/>
    <mergeCell ref="A203:T203"/>
    <mergeCell ref="F204:Q204"/>
    <mergeCell ref="R204:T204"/>
    <mergeCell ref="A205:A207"/>
    <mergeCell ref="B205:B207"/>
    <mergeCell ref="R208:R209"/>
    <mergeCell ref="S208:S209"/>
    <mergeCell ref="A140:A145"/>
    <mergeCell ref="D140:D145"/>
    <mergeCell ref="E140:E145"/>
    <mergeCell ref="R140:R145"/>
    <mergeCell ref="S140:S145"/>
    <mergeCell ref="C205:C207"/>
  </mergeCells>
  <pageMargins left="0.70866141732283505" right="0.39370078740157499" top="0.23622047244094499" bottom="0.74803149606299202" header="0.31496062992126" footer="0.31496062992126"/>
  <pageSetup scale="34" orientation="landscape" cellComments="asDisplayed" r:id="rId1"/>
  <headerFooter>
    <oddHeader xml:space="preserve">&amp;C                                         
</oddHeader>
    <oddFooter>&amp;L&amp;"Tahoma,Normal"&amp;8DIRECCIÓN PLANIFICACIÓN Y DESARROLLO&amp;R&amp;"Tahoma,Normal"&amp;8&amp;P/&amp;P
&amp;D</oddFooter>
  </headerFooter>
  <rowBreaks count="1" manualBreakCount="1">
    <brk id="26" max="19"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6AD6E-4F00-49D2-A9A2-8FC1B0538357}">
  <dimension ref="A1:T77"/>
  <sheetViews>
    <sheetView showGridLines="0" showRuler="0" topLeftCell="A71" zoomScale="57" zoomScaleNormal="57" zoomScaleSheetLayoutView="35" zoomScalePageLayoutView="33" workbookViewId="0">
      <selection activeCell="B74" sqref="B74"/>
    </sheetView>
  </sheetViews>
  <sheetFormatPr baseColWidth="10" defaultColWidth="11.5703125" defaultRowHeight="48" customHeight="1"/>
  <cols>
    <col min="1" max="1" width="46.5703125" style="1" customWidth="1"/>
    <col min="2" max="2" width="42.42578125" style="1" customWidth="1"/>
    <col min="3" max="3" width="0.42578125" style="2" hidden="1" customWidth="1"/>
    <col min="4" max="4" width="39.85546875" style="1" customWidth="1"/>
    <col min="5" max="5" width="41.42578125" style="2" customWidth="1"/>
    <col min="6" max="6" width="5.28515625" style="2" customWidth="1"/>
    <col min="7" max="7" width="5.140625" style="2" customWidth="1"/>
    <col min="8" max="8" width="5.42578125" style="2" customWidth="1"/>
    <col min="9" max="9" width="4.5703125" style="2" customWidth="1"/>
    <col min="10" max="10" width="4.85546875" style="2" customWidth="1"/>
    <col min="11" max="11" width="5.42578125" style="2" customWidth="1"/>
    <col min="12" max="12" width="4.5703125" style="2" customWidth="1"/>
    <col min="13" max="13" width="4.7109375" style="2" customWidth="1"/>
    <col min="14" max="14" width="4.140625" style="2" customWidth="1"/>
    <col min="15" max="16" width="5.42578125" style="2" customWidth="1"/>
    <col min="17" max="17" width="5.5703125" style="2" customWidth="1"/>
    <col min="18" max="18" width="50.140625" style="2" customWidth="1"/>
    <col min="19" max="19" width="30.42578125" style="3" customWidth="1"/>
    <col min="20" max="20" width="23" style="3" customWidth="1"/>
    <col min="21" max="21" width="15.140625" style="2" bestFit="1" customWidth="1"/>
    <col min="22" max="16384" width="11.5703125" style="2"/>
  </cols>
  <sheetData>
    <row r="1" spans="1:20" ht="29.25" customHeight="1"/>
    <row r="2" spans="1:20" ht="92.25" customHeight="1"/>
    <row r="3" spans="1:20" ht="41.25" customHeight="1">
      <c r="A3" s="1841" t="s">
        <v>1095</v>
      </c>
      <c r="B3" s="1842"/>
      <c r="C3" s="1842"/>
      <c r="D3" s="1842"/>
      <c r="E3" s="1842"/>
      <c r="F3" s="1842"/>
      <c r="G3" s="1842"/>
      <c r="H3" s="1842"/>
      <c r="I3" s="1842"/>
      <c r="J3" s="1842"/>
      <c r="K3" s="1842"/>
      <c r="L3" s="1842"/>
      <c r="M3" s="1842"/>
      <c r="N3" s="1842"/>
      <c r="O3" s="1842"/>
      <c r="P3" s="1842"/>
      <c r="Q3" s="1842"/>
      <c r="R3" s="1842"/>
      <c r="S3" s="1842"/>
      <c r="T3" s="1842"/>
    </row>
    <row r="4" spans="1:20" ht="24" customHeight="1" thickBot="1">
      <c r="A4" s="1847" t="s">
        <v>2034</v>
      </c>
      <c r="B4" s="1847"/>
      <c r="C4" s="1847"/>
      <c r="D4" s="1847"/>
      <c r="E4" s="1847"/>
      <c r="F4" s="1847"/>
      <c r="G4" s="1847"/>
      <c r="H4" s="1847"/>
      <c r="I4" s="1847"/>
      <c r="J4" s="1847"/>
      <c r="K4" s="1847"/>
      <c r="L4" s="1847"/>
      <c r="M4" s="1847"/>
      <c r="N4" s="1847"/>
      <c r="O4" s="1847"/>
      <c r="P4" s="1847"/>
      <c r="Q4" s="1847"/>
      <c r="R4" s="1847"/>
      <c r="S4" s="1847"/>
      <c r="T4" s="1847"/>
    </row>
    <row r="5" spans="1:20" ht="33.75" customHeight="1" thickBot="1">
      <c r="A5" s="2701" t="s">
        <v>39</v>
      </c>
      <c r="B5" s="2701"/>
      <c r="C5" s="2701"/>
      <c r="D5" s="2701"/>
      <c r="E5" s="2701"/>
      <c r="F5" s="2701"/>
      <c r="G5" s="2701"/>
      <c r="H5" s="2701"/>
      <c r="I5" s="2701"/>
      <c r="J5" s="2701"/>
      <c r="K5" s="2701"/>
      <c r="L5" s="2701"/>
      <c r="M5" s="2701"/>
      <c r="N5" s="2701"/>
      <c r="O5" s="2701"/>
      <c r="P5" s="2701"/>
      <c r="Q5" s="2701"/>
      <c r="R5" s="2701"/>
      <c r="S5" s="2701"/>
      <c r="T5" s="2701"/>
    </row>
    <row r="6" spans="1:20" ht="9" customHeight="1">
      <c r="A6" s="783"/>
      <c r="B6" s="783"/>
      <c r="C6" s="783"/>
      <c r="D6" s="783"/>
      <c r="E6" s="783"/>
      <c r="F6" s="783"/>
      <c r="G6" s="783"/>
      <c r="H6" s="783"/>
      <c r="I6" s="783"/>
      <c r="J6" s="783"/>
      <c r="K6" s="783"/>
      <c r="L6" s="783"/>
      <c r="M6" s="783"/>
      <c r="N6" s="783"/>
      <c r="O6" s="783"/>
      <c r="P6" s="783"/>
      <c r="Q6" s="783"/>
      <c r="R6" s="783"/>
      <c r="S6" s="783"/>
      <c r="T6" s="783"/>
    </row>
    <row r="7" spans="1:20" ht="52.5" customHeight="1">
      <c r="A7" s="1837" t="s">
        <v>1</v>
      </c>
      <c r="B7" s="1837"/>
      <c r="C7" s="1837"/>
      <c r="D7" s="1837"/>
      <c r="E7" s="1837"/>
      <c r="F7" s="1837"/>
      <c r="G7" s="1837"/>
      <c r="H7" s="1837"/>
      <c r="I7" s="1837"/>
      <c r="J7" s="1837"/>
      <c r="K7" s="1837"/>
      <c r="L7" s="1837"/>
      <c r="M7" s="1837"/>
      <c r="N7" s="1837"/>
      <c r="O7" s="1837"/>
      <c r="P7" s="1837"/>
      <c r="Q7" s="1837"/>
      <c r="R7" s="1837"/>
      <c r="S7" s="1837"/>
      <c r="T7" s="1837"/>
    </row>
    <row r="8" spans="1:20" s="13" customFormat="1" ht="29.25" customHeight="1">
      <c r="A8" s="36">
        <v>1</v>
      </c>
      <c r="B8" s="36">
        <v>2</v>
      </c>
      <c r="C8" s="12"/>
      <c r="D8" s="36">
        <v>3</v>
      </c>
      <c r="E8" s="36">
        <v>4</v>
      </c>
      <c r="F8" s="1843">
        <v>5</v>
      </c>
      <c r="G8" s="1843"/>
      <c r="H8" s="1843"/>
      <c r="I8" s="1843"/>
      <c r="J8" s="1843"/>
      <c r="K8" s="1843"/>
      <c r="L8" s="1843"/>
      <c r="M8" s="1843"/>
      <c r="N8" s="1843"/>
      <c r="O8" s="1843"/>
      <c r="P8" s="1843"/>
      <c r="Q8" s="1843"/>
      <c r="R8" s="1843">
        <v>6</v>
      </c>
      <c r="S8" s="1843">
        <v>8</v>
      </c>
      <c r="T8" s="1843">
        <v>9</v>
      </c>
    </row>
    <row r="9" spans="1:20" ht="25.5" customHeight="1">
      <c r="A9" s="1837" t="s">
        <v>2</v>
      </c>
      <c r="B9" s="1837" t="s">
        <v>3</v>
      </c>
      <c r="C9" s="1837" t="s">
        <v>4</v>
      </c>
      <c r="D9" s="1837" t="s">
        <v>5</v>
      </c>
      <c r="E9" s="1837" t="s">
        <v>6</v>
      </c>
      <c r="F9" s="1828" t="s">
        <v>7</v>
      </c>
      <c r="G9" s="1828"/>
      <c r="H9" s="1828"/>
      <c r="I9" s="1828"/>
      <c r="J9" s="1828"/>
      <c r="K9" s="1828"/>
      <c r="L9" s="1828"/>
      <c r="M9" s="1828"/>
      <c r="N9" s="1828"/>
      <c r="O9" s="1828"/>
      <c r="P9" s="1828"/>
      <c r="Q9" s="1828"/>
      <c r="R9" s="1835" t="s">
        <v>8</v>
      </c>
      <c r="S9" s="1835"/>
      <c r="T9" s="1835"/>
    </row>
    <row r="10" spans="1:20" ht="32.25" customHeight="1">
      <c r="A10" s="1837"/>
      <c r="B10" s="1837"/>
      <c r="C10" s="1837"/>
      <c r="D10" s="1837"/>
      <c r="E10" s="1837"/>
      <c r="F10" s="1836" t="s">
        <v>9</v>
      </c>
      <c r="G10" s="1836"/>
      <c r="H10" s="1836"/>
      <c r="I10" s="1836" t="s">
        <v>10</v>
      </c>
      <c r="J10" s="1836"/>
      <c r="K10" s="1836"/>
      <c r="L10" s="1836" t="s">
        <v>10</v>
      </c>
      <c r="M10" s="1836"/>
      <c r="N10" s="1836"/>
      <c r="O10" s="1836" t="s">
        <v>11</v>
      </c>
      <c r="P10" s="1836"/>
      <c r="Q10" s="1836"/>
      <c r="R10" s="1835" t="s">
        <v>12</v>
      </c>
      <c r="S10" s="1835" t="s">
        <v>13</v>
      </c>
      <c r="T10" s="1835"/>
    </row>
    <row r="11" spans="1:20" ht="30" customHeight="1">
      <c r="A11" s="1837"/>
      <c r="B11" s="1837"/>
      <c r="C11" s="1837"/>
      <c r="D11" s="1837"/>
      <c r="E11" s="1837"/>
      <c r="F11" s="35">
        <v>1</v>
      </c>
      <c r="G11" s="35">
        <v>2</v>
      </c>
      <c r="H11" s="35">
        <v>3</v>
      </c>
      <c r="I11" s="35">
        <v>4</v>
      </c>
      <c r="J11" s="35">
        <v>5</v>
      </c>
      <c r="K11" s="35">
        <v>6</v>
      </c>
      <c r="L11" s="35">
        <v>7</v>
      </c>
      <c r="M11" s="35">
        <v>8</v>
      </c>
      <c r="N11" s="35">
        <v>9</v>
      </c>
      <c r="O11" s="35">
        <v>10</v>
      </c>
      <c r="P11" s="35">
        <v>11</v>
      </c>
      <c r="Q11" s="35">
        <v>12</v>
      </c>
      <c r="R11" s="1835"/>
      <c r="S11" s="37" t="s">
        <v>14</v>
      </c>
      <c r="T11" s="37" t="s">
        <v>15</v>
      </c>
    </row>
    <row r="12" spans="1:20" ht="56.25" customHeight="1">
      <c r="A12" s="2736" t="s">
        <v>2033</v>
      </c>
      <c r="B12" s="16" t="s">
        <v>2032</v>
      </c>
      <c r="C12" s="16"/>
      <c r="D12" s="1852" t="s">
        <v>2031</v>
      </c>
      <c r="E12" s="1825" t="s">
        <v>2030</v>
      </c>
      <c r="F12" s="27"/>
      <c r="G12" s="27"/>
      <c r="H12" s="27"/>
      <c r="I12" s="27"/>
      <c r="J12" s="17"/>
      <c r="K12" s="17"/>
      <c r="L12" s="27"/>
      <c r="M12" s="27"/>
      <c r="N12" s="27"/>
      <c r="O12" s="27"/>
      <c r="P12" s="27"/>
      <c r="Q12" s="27"/>
      <c r="R12" s="1815" t="s">
        <v>2029</v>
      </c>
      <c r="S12" s="1832" t="s">
        <v>2028</v>
      </c>
      <c r="T12" s="1832">
        <v>0</v>
      </c>
    </row>
    <row r="13" spans="1:20" ht="54" customHeight="1">
      <c r="A13" s="2736"/>
      <c r="B13" s="16" t="s">
        <v>2027</v>
      </c>
      <c r="C13" s="18"/>
      <c r="D13" s="1853"/>
      <c r="E13" s="1826"/>
      <c r="F13" s="27"/>
      <c r="G13" s="27"/>
      <c r="H13" s="27"/>
      <c r="I13" s="27"/>
      <c r="J13" s="27"/>
      <c r="K13" s="17"/>
      <c r="L13" s="17"/>
      <c r="M13" s="27"/>
      <c r="N13" s="27"/>
      <c r="O13" s="27"/>
      <c r="P13" s="27"/>
      <c r="Q13" s="27"/>
      <c r="R13" s="1816"/>
      <c r="S13" s="1833"/>
      <c r="T13" s="1833"/>
    </row>
    <row r="14" spans="1:20" ht="49.5" customHeight="1">
      <c r="A14" s="2736"/>
      <c r="B14" s="18" t="s">
        <v>2026</v>
      </c>
      <c r="C14" s="18"/>
      <c r="D14" s="1853"/>
      <c r="E14" s="1826"/>
      <c r="F14" s="27"/>
      <c r="G14" s="27"/>
      <c r="H14" s="27"/>
      <c r="I14" s="27"/>
      <c r="J14" s="27"/>
      <c r="K14" s="27"/>
      <c r="L14" s="17"/>
      <c r="M14" s="17"/>
      <c r="N14" s="27"/>
      <c r="O14" s="27"/>
      <c r="P14" s="27"/>
      <c r="Q14" s="27"/>
      <c r="R14" s="1816"/>
      <c r="S14" s="1833"/>
      <c r="T14" s="1833"/>
    </row>
    <row r="15" spans="1:20" ht="47.25" customHeight="1">
      <c r="A15" s="2736"/>
      <c r="B15" s="18" t="s">
        <v>2025</v>
      </c>
      <c r="C15" s="18"/>
      <c r="D15" s="1854"/>
      <c r="E15" s="1827"/>
      <c r="F15" s="27"/>
      <c r="G15" s="27"/>
      <c r="H15" s="27"/>
      <c r="I15" s="27"/>
      <c r="J15" s="27"/>
      <c r="K15" s="27"/>
      <c r="L15" s="27"/>
      <c r="M15" s="27"/>
      <c r="N15" s="17"/>
      <c r="O15" s="27"/>
      <c r="P15" s="27"/>
      <c r="Q15" s="27"/>
      <c r="R15" s="1817"/>
      <c r="S15" s="1834"/>
      <c r="T15" s="1834"/>
    </row>
    <row r="16" spans="1:20" s="19" customFormat="1" ht="65.25" customHeight="1">
      <c r="A16" s="2733" t="s">
        <v>2024</v>
      </c>
      <c r="B16" s="16" t="s">
        <v>2023</v>
      </c>
      <c r="C16" s="1916" t="s">
        <v>2022</v>
      </c>
      <c r="D16" s="1852" t="s">
        <v>2021</v>
      </c>
      <c r="E16" s="1825" t="s">
        <v>2020</v>
      </c>
      <c r="F16" s="779"/>
      <c r="G16" s="779"/>
      <c r="H16" s="779"/>
      <c r="I16" s="779"/>
      <c r="J16" s="779"/>
      <c r="K16" s="781"/>
      <c r="L16" s="17"/>
      <c r="M16" s="780"/>
      <c r="N16" s="779"/>
      <c r="O16" s="779"/>
      <c r="P16" s="779"/>
      <c r="Q16" s="779"/>
      <c r="R16" s="1805"/>
      <c r="S16" s="1805">
        <v>0</v>
      </c>
      <c r="T16" s="1805">
        <v>0</v>
      </c>
    </row>
    <row r="17" spans="1:20" s="19" customFormat="1" ht="64.5" customHeight="1">
      <c r="A17" s="2734"/>
      <c r="B17" s="16" t="s">
        <v>2019</v>
      </c>
      <c r="C17" s="1916"/>
      <c r="D17" s="1853"/>
      <c r="E17" s="1826"/>
      <c r="F17" s="779"/>
      <c r="G17" s="779"/>
      <c r="H17" s="779"/>
      <c r="I17" s="779"/>
      <c r="J17" s="779"/>
      <c r="K17" s="779"/>
      <c r="L17" s="17"/>
      <c r="M17" s="779"/>
      <c r="N17" s="779"/>
      <c r="O17" s="779"/>
      <c r="P17" s="779"/>
      <c r="Q17" s="779"/>
      <c r="R17" s="1806"/>
      <c r="S17" s="1806"/>
      <c r="T17" s="1806"/>
    </row>
    <row r="18" spans="1:20" s="19" customFormat="1" ht="61.5" customHeight="1">
      <c r="A18" s="2734"/>
      <c r="B18" s="773" t="s">
        <v>2018</v>
      </c>
      <c r="C18" s="1916"/>
      <c r="D18" s="1853"/>
      <c r="E18" s="1826"/>
      <c r="F18" s="779"/>
      <c r="G18" s="779"/>
      <c r="H18" s="779"/>
      <c r="I18" s="779"/>
      <c r="J18" s="779"/>
      <c r="K18" s="779"/>
      <c r="L18" s="779"/>
      <c r="M18" s="17"/>
      <c r="N18" s="779"/>
      <c r="O18" s="779"/>
      <c r="P18" s="779"/>
      <c r="Q18" s="779"/>
      <c r="R18" s="1806"/>
      <c r="S18" s="1806"/>
      <c r="T18" s="1806"/>
    </row>
    <row r="19" spans="1:20" s="19" customFormat="1" ht="82.5" customHeight="1">
      <c r="A19" s="2735"/>
      <c r="B19" s="773" t="s">
        <v>2017</v>
      </c>
      <c r="C19" s="1916"/>
      <c r="D19" s="1854"/>
      <c r="E19" s="1827"/>
      <c r="F19" s="779"/>
      <c r="G19" s="779"/>
      <c r="H19" s="779"/>
      <c r="I19" s="779"/>
      <c r="J19" s="779"/>
      <c r="K19" s="779"/>
      <c r="L19" s="779"/>
      <c r="M19" s="17"/>
      <c r="N19" s="779"/>
      <c r="O19" s="779"/>
      <c r="P19" s="779"/>
      <c r="Q19" s="779"/>
      <c r="R19" s="1807"/>
      <c r="S19" s="1807"/>
      <c r="T19" s="1807"/>
    </row>
    <row r="20" spans="1:20" ht="82.5" customHeight="1">
      <c r="A20" s="1916" t="s">
        <v>2016</v>
      </c>
      <c r="B20" s="21" t="s">
        <v>2015</v>
      </c>
      <c r="C20" s="18"/>
      <c r="D20" s="1916" t="s">
        <v>2014</v>
      </c>
      <c r="E20" s="1849" t="s">
        <v>2013</v>
      </c>
      <c r="F20" s="17"/>
      <c r="G20" s="17"/>
      <c r="H20" s="17"/>
      <c r="I20" s="17"/>
      <c r="J20" s="17"/>
      <c r="K20" s="17"/>
      <c r="L20" s="17"/>
      <c r="M20" s="17"/>
      <c r="N20" s="17"/>
      <c r="O20" s="17"/>
      <c r="P20" s="17"/>
      <c r="Q20" s="17"/>
      <c r="R20" s="1917" t="s">
        <v>2012</v>
      </c>
      <c r="S20" s="2705">
        <v>2500000</v>
      </c>
      <c r="T20" s="2705">
        <v>0</v>
      </c>
    </row>
    <row r="21" spans="1:20" ht="48.75" customHeight="1">
      <c r="A21" s="1916"/>
      <c r="B21" s="21" t="s">
        <v>2011</v>
      </c>
      <c r="C21" s="18"/>
      <c r="D21" s="1916"/>
      <c r="E21" s="1849"/>
      <c r="F21" s="17"/>
      <c r="G21" s="17"/>
      <c r="H21" s="17"/>
      <c r="I21" s="17"/>
      <c r="J21" s="17"/>
      <c r="K21" s="17"/>
      <c r="L21" s="17"/>
      <c r="M21" s="17"/>
      <c r="N21" s="17"/>
      <c r="O21" s="17"/>
      <c r="P21" s="17"/>
      <c r="Q21" s="17"/>
      <c r="R21" s="2732"/>
      <c r="S21" s="2705"/>
      <c r="T21" s="2705"/>
    </row>
    <row r="22" spans="1:20" ht="84" customHeight="1">
      <c r="A22" s="1916"/>
      <c r="B22" s="21" t="s">
        <v>2010</v>
      </c>
      <c r="C22" s="18"/>
      <c r="D22" s="1916"/>
      <c r="E22" s="1849"/>
      <c r="F22" s="17"/>
      <c r="G22" s="17"/>
      <c r="H22" s="17"/>
      <c r="I22" s="17"/>
      <c r="J22" s="17"/>
      <c r="K22" s="17"/>
      <c r="L22" s="17"/>
      <c r="M22" s="17"/>
      <c r="N22" s="17"/>
      <c r="O22" s="17"/>
      <c r="P22" s="17"/>
      <c r="Q22" s="17"/>
      <c r="R22" s="2732"/>
      <c r="S22" s="2705"/>
      <c r="T22" s="2705"/>
    </row>
    <row r="23" spans="1:20" ht="52.5" customHeight="1">
      <c r="A23" s="1916"/>
      <c r="B23" s="21" t="s">
        <v>2009</v>
      </c>
      <c r="C23" s="18"/>
      <c r="D23" s="1916"/>
      <c r="E23" s="1849"/>
      <c r="F23" s="17"/>
      <c r="G23" s="17"/>
      <c r="H23" s="17"/>
      <c r="I23" s="17"/>
      <c r="J23" s="17"/>
      <c r="K23" s="17"/>
      <c r="L23" s="17"/>
      <c r="M23" s="17"/>
      <c r="N23" s="17"/>
      <c r="O23" s="17"/>
      <c r="P23" s="17"/>
      <c r="Q23" s="17"/>
      <c r="R23" s="2732"/>
      <c r="S23" s="2705"/>
      <c r="T23" s="2705"/>
    </row>
    <row r="24" spans="1:20" ht="60" customHeight="1">
      <c r="A24" s="1916"/>
      <c r="B24" s="21" t="s">
        <v>2008</v>
      </c>
      <c r="C24" s="18"/>
      <c r="D24" s="1916"/>
      <c r="E24" s="1849"/>
      <c r="F24" s="17"/>
      <c r="G24" s="17"/>
      <c r="H24" s="17"/>
      <c r="I24" s="17"/>
      <c r="J24" s="17"/>
      <c r="K24" s="17"/>
      <c r="L24" s="17"/>
      <c r="M24" s="17"/>
      <c r="N24" s="17"/>
      <c r="O24" s="17"/>
      <c r="P24" s="17"/>
      <c r="Q24" s="17"/>
      <c r="R24" s="2732"/>
      <c r="S24" s="2705"/>
      <c r="T24" s="2705"/>
    </row>
    <row r="25" spans="1:20" ht="55.5" customHeight="1">
      <c r="A25" s="1916"/>
      <c r="B25" s="21" t="s">
        <v>2007</v>
      </c>
      <c r="C25" s="18"/>
      <c r="D25" s="1916"/>
      <c r="E25" s="1849"/>
      <c r="F25" s="17"/>
      <c r="G25" s="17"/>
      <c r="H25" s="17"/>
      <c r="I25" s="17"/>
      <c r="J25" s="17"/>
      <c r="K25" s="17"/>
      <c r="L25" s="17"/>
      <c r="M25" s="17"/>
      <c r="N25" s="17"/>
      <c r="O25" s="17"/>
      <c r="P25" s="17"/>
      <c r="Q25" s="17"/>
      <c r="R25" s="2732"/>
      <c r="S25" s="2705"/>
      <c r="T25" s="2705"/>
    </row>
    <row r="26" spans="1:20" ht="76.5" customHeight="1">
      <c r="A26" s="1916"/>
      <c r="B26" s="21" t="s">
        <v>2006</v>
      </c>
      <c r="C26" s="18"/>
      <c r="D26" s="1916"/>
      <c r="E26" s="1849"/>
      <c r="F26" s="17"/>
      <c r="G26" s="17"/>
      <c r="H26" s="17"/>
      <c r="I26" s="17"/>
      <c r="J26" s="17"/>
      <c r="K26" s="17"/>
      <c r="L26" s="17"/>
      <c r="M26" s="17"/>
      <c r="N26" s="17"/>
      <c r="O26" s="17"/>
      <c r="P26" s="17"/>
      <c r="Q26" s="17"/>
      <c r="R26" s="2732"/>
      <c r="S26" s="2705"/>
      <c r="T26" s="2705"/>
    </row>
    <row r="27" spans="1:20" ht="85.5" customHeight="1">
      <c r="A27" s="1848" t="s">
        <v>2005</v>
      </c>
      <c r="B27" s="21" t="s">
        <v>2004</v>
      </c>
      <c r="C27" s="26"/>
      <c r="D27" s="1852" t="s">
        <v>2003</v>
      </c>
      <c r="E27" s="1920" t="s">
        <v>2002</v>
      </c>
      <c r="F27" s="17"/>
      <c r="G27" s="17"/>
      <c r="H27" s="17"/>
      <c r="I27" s="17"/>
      <c r="J27" s="17"/>
      <c r="K27" s="17"/>
      <c r="L27" s="17"/>
      <c r="M27" s="17"/>
      <c r="N27" s="17"/>
      <c r="O27" s="17"/>
      <c r="P27" s="17"/>
      <c r="Q27" s="17"/>
      <c r="R27" s="1921" t="s">
        <v>2001</v>
      </c>
      <c r="S27" s="1813">
        <v>36000000</v>
      </c>
      <c r="T27" s="1813">
        <v>0</v>
      </c>
    </row>
    <row r="28" spans="1:20" ht="72.75" customHeight="1">
      <c r="A28" s="1848"/>
      <c r="B28" s="18" t="s">
        <v>2000</v>
      </c>
      <c r="C28" s="26"/>
      <c r="D28" s="1853"/>
      <c r="E28" s="1920"/>
      <c r="F28" s="17"/>
      <c r="G28" s="17"/>
      <c r="H28" s="17"/>
      <c r="I28" s="17"/>
      <c r="J28" s="17"/>
      <c r="K28" s="17"/>
      <c r="L28" s="17"/>
      <c r="M28" s="17"/>
      <c r="N28" s="17"/>
      <c r="O28" s="17"/>
      <c r="P28" s="17"/>
      <c r="Q28" s="17"/>
      <c r="R28" s="1921"/>
      <c r="S28" s="2717"/>
      <c r="T28" s="2717"/>
    </row>
    <row r="29" spans="1:20" ht="68.25" customHeight="1">
      <c r="A29" s="1848"/>
      <c r="B29" s="18" t="s">
        <v>1999</v>
      </c>
      <c r="C29" s="26"/>
      <c r="D29" s="1853"/>
      <c r="E29" s="1920"/>
      <c r="F29" s="17"/>
      <c r="G29" s="17"/>
      <c r="H29" s="17"/>
      <c r="I29" s="17"/>
      <c r="J29" s="17"/>
      <c r="K29" s="17"/>
      <c r="L29" s="17"/>
      <c r="M29" s="17"/>
      <c r="N29" s="17"/>
      <c r="O29" s="17"/>
      <c r="P29" s="17"/>
      <c r="Q29" s="17"/>
      <c r="R29" s="1921"/>
      <c r="S29" s="2717"/>
      <c r="T29" s="2717"/>
    </row>
    <row r="30" spans="1:20" ht="69.75" customHeight="1">
      <c r="A30" s="1848"/>
      <c r="B30" s="18" t="s">
        <v>1998</v>
      </c>
      <c r="C30" s="26"/>
      <c r="D30" s="1853"/>
      <c r="E30" s="1920"/>
      <c r="F30" s="17"/>
      <c r="G30" s="17"/>
      <c r="H30" s="17"/>
      <c r="I30" s="17"/>
      <c r="J30" s="17"/>
      <c r="K30" s="17"/>
      <c r="L30" s="17"/>
      <c r="M30" s="17"/>
      <c r="N30" s="17"/>
      <c r="O30" s="17"/>
      <c r="P30" s="17"/>
      <c r="Q30" s="17"/>
      <c r="R30" s="1921"/>
      <c r="S30" s="2717"/>
      <c r="T30" s="2717"/>
    </row>
    <row r="31" spans="1:20" ht="52.5" customHeight="1">
      <c r="A31" s="1848"/>
      <c r="B31" s="18" t="s">
        <v>1997</v>
      </c>
      <c r="C31" s="26"/>
      <c r="D31" s="1854"/>
      <c r="E31" s="1920"/>
      <c r="F31" s="17"/>
      <c r="G31" s="17"/>
      <c r="H31" s="17"/>
      <c r="I31" s="17"/>
      <c r="J31" s="17"/>
      <c r="K31" s="17"/>
      <c r="L31" s="17"/>
      <c r="M31" s="17"/>
      <c r="N31" s="17"/>
      <c r="O31" s="17"/>
      <c r="P31" s="17"/>
      <c r="Q31" s="17"/>
      <c r="R31" s="1921"/>
      <c r="S31" s="2718"/>
      <c r="T31" s="2718"/>
    </row>
    <row r="32" spans="1:20" ht="98.25" hidden="1" customHeight="1">
      <c r="A32" s="2719" t="s">
        <v>1996</v>
      </c>
      <c r="B32" s="777" t="s">
        <v>1995</v>
      </c>
      <c r="C32" s="775"/>
      <c r="D32" s="2722" t="s">
        <v>1994</v>
      </c>
      <c r="E32" s="2725" t="s">
        <v>1993</v>
      </c>
      <c r="F32" s="17"/>
      <c r="G32" s="17"/>
      <c r="H32" s="17"/>
      <c r="I32" s="17"/>
      <c r="J32" s="17"/>
      <c r="K32" s="17"/>
      <c r="L32" s="17"/>
      <c r="M32" s="17"/>
      <c r="N32" s="17"/>
      <c r="O32" s="17"/>
      <c r="P32" s="17"/>
      <c r="Q32" s="17"/>
      <c r="R32" s="2728" t="s">
        <v>1937</v>
      </c>
      <c r="S32" s="2729">
        <v>1500000</v>
      </c>
      <c r="T32" s="1813">
        <v>0</v>
      </c>
    </row>
    <row r="33" spans="1:20" ht="57" hidden="1" customHeight="1">
      <c r="A33" s="2720"/>
      <c r="B33" s="777" t="s">
        <v>1992</v>
      </c>
      <c r="C33" s="775"/>
      <c r="D33" s="2723"/>
      <c r="E33" s="2726"/>
      <c r="F33" s="17"/>
      <c r="G33" s="17"/>
      <c r="H33" s="17"/>
      <c r="I33" s="17"/>
      <c r="J33" s="17"/>
      <c r="K33" s="17"/>
      <c r="L33" s="17"/>
      <c r="M33" s="17"/>
      <c r="N33" s="17"/>
      <c r="O33" s="17"/>
      <c r="P33" s="17"/>
      <c r="Q33" s="17"/>
      <c r="R33" s="2728"/>
      <c r="S33" s="2730"/>
      <c r="T33" s="2717"/>
    </row>
    <row r="34" spans="1:20" ht="1.5" hidden="1" customHeight="1">
      <c r="A34" s="2721"/>
      <c r="B34" s="776" t="s">
        <v>1991</v>
      </c>
      <c r="C34" s="775"/>
      <c r="D34" s="2724"/>
      <c r="E34" s="2727"/>
      <c r="F34" s="17"/>
      <c r="G34" s="17"/>
      <c r="H34" s="17"/>
      <c r="I34" s="17"/>
      <c r="J34" s="17"/>
      <c r="K34" s="17"/>
      <c r="L34" s="17"/>
      <c r="M34" s="17"/>
      <c r="N34" s="17"/>
      <c r="O34" s="17"/>
      <c r="P34" s="17"/>
      <c r="Q34" s="17"/>
      <c r="R34" s="2728"/>
      <c r="S34" s="2731"/>
      <c r="T34" s="2718"/>
    </row>
    <row r="35" spans="1:20" ht="84" customHeight="1">
      <c r="A35" s="1852" t="s">
        <v>1990</v>
      </c>
      <c r="B35" s="18" t="s">
        <v>1989</v>
      </c>
      <c r="C35" s="18"/>
      <c r="D35" s="1852" t="s">
        <v>1988</v>
      </c>
      <c r="E35" s="1825" t="s">
        <v>1987</v>
      </c>
      <c r="F35" s="17"/>
      <c r="G35" s="17"/>
      <c r="H35" s="17"/>
      <c r="I35" s="17"/>
      <c r="J35" s="17"/>
      <c r="K35" s="17"/>
      <c r="L35" s="17"/>
      <c r="M35" s="17"/>
      <c r="N35" s="17"/>
      <c r="O35" s="17"/>
      <c r="P35" s="17"/>
      <c r="Q35" s="17"/>
      <c r="R35" s="2714" t="s">
        <v>1986</v>
      </c>
      <c r="S35" s="1808">
        <v>12000000</v>
      </c>
      <c r="T35" s="1808">
        <v>0</v>
      </c>
    </row>
    <row r="36" spans="1:20" ht="65.25" customHeight="1">
      <c r="A36" s="1853"/>
      <c r="B36" s="18" t="s">
        <v>1985</v>
      </c>
      <c r="C36" s="18"/>
      <c r="D36" s="1853"/>
      <c r="E36" s="1826"/>
      <c r="F36" s="17"/>
      <c r="G36" s="17"/>
      <c r="H36" s="17"/>
      <c r="I36" s="17"/>
      <c r="J36" s="17"/>
      <c r="K36" s="17"/>
      <c r="L36" s="17"/>
      <c r="M36" s="17"/>
      <c r="N36" s="17"/>
      <c r="O36" s="17"/>
      <c r="P36" s="17"/>
      <c r="Q36" s="17"/>
      <c r="R36" s="2288"/>
      <c r="S36" s="1809"/>
      <c r="T36" s="1809"/>
    </row>
    <row r="37" spans="1:20" ht="61.5" customHeight="1">
      <c r="A37" s="1853"/>
      <c r="B37" s="18" t="s">
        <v>1984</v>
      </c>
      <c r="C37" s="18"/>
      <c r="D37" s="1853"/>
      <c r="E37" s="1826"/>
      <c r="F37" s="17"/>
      <c r="G37" s="17"/>
      <c r="H37" s="17"/>
      <c r="I37" s="17"/>
      <c r="J37" s="17"/>
      <c r="K37" s="17"/>
      <c r="L37" s="17"/>
      <c r="M37" s="17"/>
      <c r="N37" s="17"/>
      <c r="O37" s="17"/>
      <c r="P37" s="17"/>
      <c r="Q37" s="17"/>
      <c r="R37" s="2288"/>
      <c r="S37" s="1809"/>
      <c r="T37" s="1809"/>
    </row>
    <row r="38" spans="1:20" ht="67.5" customHeight="1">
      <c r="A38" s="1853"/>
      <c r="B38" s="18" t="s">
        <v>1983</v>
      </c>
      <c r="C38" s="18"/>
      <c r="D38" s="1853"/>
      <c r="E38" s="1826"/>
      <c r="F38" s="17"/>
      <c r="G38" s="17"/>
      <c r="H38" s="17"/>
      <c r="I38" s="17"/>
      <c r="J38" s="17"/>
      <c r="K38" s="17"/>
      <c r="L38" s="17"/>
      <c r="M38" s="17"/>
      <c r="N38" s="17"/>
      <c r="O38" s="17"/>
      <c r="P38" s="17"/>
      <c r="Q38" s="17"/>
      <c r="R38" s="2288"/>
      <c r="S38" s="1809"/>
      <c r="T38" s="1809"/>
    </row>
    <row r="39" spans="1:20" ht="68.25" customHeight="1">
      <c r="A39" s="1854"/>
      <c r="B39" s="18" t="s">
        <v>1982</v>
      </c>
      <c r="C39" s="18"/>
      <c r="D39" s="1854"/>
      <c r="E39" s="1827"/>
      <c r="F39" s="17"/>
      <c r="G39" s="17"/>
      <c r="H39" s="17"/>
      <c r="I39" s="17"/>
      <c r="J39" s="17"/>
      <c r="K39" s="17"/>
      <c r="L39" s="17"/>
      <c r="M39" s="17"/>
      <c r="N39" s="17"/>
      <c r="O39" s="17"/>
      <c r="P39" s="17"/>
      <c r="Q39" s="17"/>
      <c r="R39" s="2289"/>
      <c r="S39" s="1810"/>
      <c r="T39" s="1810"/>
    </row>
    <row r="40" spans="1:20" ht="69" customHeight="1">
      <c r="A40" s="1852" t="s">
        <v>1981</v>
      </c>
      <c r="B40" s="18" t="s">
        <v>1980</v>
      </c>
      <c r="C40" s="18"/>
      <c r="D40" s="1852" t="s">
        <v>1979</v>
      </c>
      <c r="E40" s="1825" t="s">
        <v>1978</v>
      </c>
      <c r="F40" s="17"/>
      <c r="G40" s="17"/>
      <c r="H40" s="17"/>
      <c r="I40" s="17"/>
      <c r="J40" s="17"/>
      <c r="K40" s="17"/>
      <c r="L40" s="17"/>
      <c r="M40" s="17"/>
      <c r="N40" s="17"/>
      <c r="O40" s="17"/>
      <c r="P40" s="17"/>
      <c r="Q40" s="17"/>
      <c r="R40" s="2709" t="s">
        <v>1977</v>
      </c>
      <c r="S40" s="1808">
        <v>5000000</v>
      </c>
      <c r="T40" s="1808">
        <v>0</v>
      </c>
    </row>
    <row r="41" spans="1:20" ht="56.25" customHeight="1">
      <c r="A41" s="1853"/>
      <c r="B41" s="18" t="s">
        <v>1976</v>
      </c>
      <c r="C41" s="18"/>
      <c r="D41" s="1853"/>
      <c r="E41" s="2715"/>
      <c r="F41" s="17"/>
      <c r="G41" s="17"/>
      <c r="H41" s="17"/>
      <c r="I41" s="17"/>
      <c r="J41" s="17"/>
      <c r="K41" s="17"/>
      <c r="L41" s="17"/>
      <c r="M41" s="17"/>
      <c r="N41" s="17"/>
      <c r="O41" s="17"/>
      <c r="P41" s="17"/>
      <c r="Q41" s="17"/>
      <c r="R41" s="2710"/>
      <c r="S41" s="1809"/>
      <c r="T41" s="1809"/>
    </row>
    <row r="42" spans="1:20" ht="52.5" customHeight="1">
      <c r="A42" s="1854"/>
      <c r="B42" s="18" t="s">
        <v>1975</v>
      </c>
      <c r="C42" s="18"/>
      <c r="D42" s="1854"/>
      <c r="E42" s="2716"/>
      <c r="F42" s="17"/>
      <c r="G42" s="17"/>
      <c r="H42" s="17"/>
      <c r="I42" s="17"/>
      <c r="J42" s="17"/>
      <c r="K42" s="17"/>
      <c r="L42" s="17"/>
      <c r="M42" s="17"/>
      <c r="N42" s="17"/>
      <c r="O42" s="17"/>
      <c r="P42" s="17"/>
      <c r="Q42" s="17"/>
      <c r="R42" s="2711"/>
      <c r="S42" s="1810"/>
      <c r="T42" s="1810"/>
    </row>
    <row r="43" spans="1:20" ht="51" customHeight="1">
      <c r="A43" s="1852" t="s">
        <v>1974</v>
      </c>
      <c r="B43" s="18" t="s">
        <v>1973</v>
      </c>
      <c r="C43" s="18"/>
      <c r="D43" s="1852" t="s">
        <v>1972</v>
      </c>
      <c r="E43" s="1825" t="s">
        <v>1971</v>
      </c>
      <c r="F43" s="17"/>
      <c r="G43" s="17"/>
      <c r="H43" s="17"/>
      <c r="I43" s="17"/>
      <c r="J43" s="17"/>
      <c r="K43" s="17"/>
      <c r="L43" s="17"/>
      <c r="M43" s="17"/>
      <c r="N43" s="17"/>
      <c r="O43" s="17"/>
      <c r="P43" s="17"/>
      <c r="Q43" s="17"/>
      <c r="R43" s="2714" t="s">
        <v>1970</v>
      </c>
      <c r="S43" s="1808">
        <v>3000000</v>
      </c>
      <c r="T43" s="1808">
        <v>0</v>
      </c>
    </row>
    <row r="44" spans="1:20" ht="59.25" customHeight="1">
      <c r="A44" s="1853"/>
      <c r="B44" s="18" t="s">
        <v>1969</v>
      </c>
      <c r="C44" s="18"/>
      <c r="D44" s="1853"/>
      <c r="E44" s="1826"/>
      <c r="F44" s="17"/>
      <c r="G44" s="17"/>
      <c r="H44" s="17"/>
      <c r="I44" s="17"/>
      <c r="J44" s="17"/>
      <c r="K44" s="17"/>
      <c r="L44" s="17"/>
      <c r="M44" s="17"/>
      <c r="N44" s="17"/>
      <c r="O44" s="17"/>
      <c r="P44" s="17"/>
      <c r="Q44" s="17"/>
      <c r="R44" s="2288"/>
      <c r="S44" s="1809"/>
      <c r="T44" s="1809"/>
    </row>
    <row r="45" spans="1:20" ht="54" customHeight="1">
      <c r="A45" s="1854"/>
      <c r="B45" s="18" t="s">
        <v>1968</v>
      </c>
      <c r="C45" s="18"/>
      <c r="D45" s="1854"/>
      <c r="E45" s="1827"/>
      <c r="F45" s="17"/>
      <c r="G45" s="17"/>
      <c r="H45" s="17"/>
      <c r="I45" s="17"/>
      <c r="J45" s="17"/>
      <c r="K45" s="17"/>
      <c r="L45" s="17"/>
      <c r="M45" s="17"/>
      <c r="N45" s="17"/>
      <c r="O45" s="17"/>
      <c r="P45" s="17"/>
      <c r="Q45" s="17"/>
      <c r="R45" s="2289"/>
      <c r="S45" s="1810"/>
      <c r="T45" s="1810"/>
    </row>
    <row r="46" spans="1:20" ht="54.75" customHeight="1">
      <c r="A46" s="1852" t="s">
        <v>1967</v>
      </c>
      <c r="B46" s="18" t="s">
        <v>1966</v>
      </c>
      <c r="C46" s="18"/>
      <c r="D46" s="1852" t="s">
        <v>1965</v>
      </c>
      <c r="E46" s="1825" t="s">
        <v>1964</v>
      </c>
      <c r="F46" s="599"/>
      <c r="G46" s="599"/>
      <c r="H46" s="17"/>
      <c r="I46" s="599"/>
      <c r="J46" s="599"/>
      <c r="K46" s="17"/>
      <c r="L46" s="599"/>
      <c r="M46" s="599"/>
      <c r="N46" s="17"/>
      <c r="O46" s="599"/>
      <c r="P46" s="599"/>
      <c r="Q46" s="17"/>
      <c r="R46" s="2706"/>
      <c r="S46" s="1808">
        <v>0</v>
      </c>
      <c r="T46" s="1808">
        <v>0</v>
      </c>
    </row>
    <row r="47" spans="1:20" ht="96.75" customHeight="1">
      <c r="A47" s="1853"/>
      <c r="B47" s="18" t="s">
        <v>1963</v>
      </c>
      <c r="C47" s="18"/>
      <c r="D47" s="1853"/>
      <c r="E47" s="1826"/>
      <c r="F47" s="599"/>
      <c r="G47" s="599"/>
      <c r="H47" s="17"/>
      <c r="I47" s="599"/>
      <c r="J47" s="599"/>
      <c r="K47" s="17"/>
      <c r="L47" s="599"/>
      <c r="M47" s="599"/>
      <c r="N47" s="17"/>
      <c r="O47" s="599"/>
      <c r="P47" s="599"/>
      <c r="Q47" s="17"/>
      <c r="R47" s="2708"/>
      <c r="S47" s="1809"/>
      <c r="T47" s="1809"/>
    </row>
    <row r="48" spans="1:20" ht="55.5" customHeight="1">
      <c r="A48" s="1854"/>
      <c r="B48" s="18" t="s">
        <v>1962</v>
      </c>
      <c r="C48" s="18"/>
      <c r="D48" s="1854"/>
      <c r="E48" s="1827"/>
      <c r="F48" s="599"/>
      <c r="G48" s="599"/>
      <c r="H48" s="17"/>
      <c r="I48" s="599"/>
      <c r="J48" s="599"/>
      <c r="K48" s="17"/>
      <c r="L48" s="599"/>
      <c r="M48" s="599"/>
      <c r="N48" s="17"/>
      <c r="O48" s="599"/>
      <c r="P48" s="599"/>
      <c r="Q48" s="17"/>
      <c r="R48" s="2707"/>
      <c r="S48" s="1810"/>
      <c r="T48" s="1810"/>
    </row>
    <row r="49" spans="1:20" ht="48" customHeight="1">
      <c r="A49" s="1852" t="s">
        <v>1961</v>
      </c>
      <c r="B49" s="18" t="s">
        <v>1960</v>
      </c>
      <c r="C49" s="18"/>
      <c r="D49" s="1852" t="s">
        <v>1959</v>
      </c>
      <c r="E49" s="1825" t="s">
        <v>1958</v>
      </c>
      <c r="F49" s="599"/>
      <c r="G49" s="599"/>
      <c r="H49" s="17"/>
      <c r="I49" s="599"/>
      <c r="J49" s="599"/>
      <c r="K49" s="17"/>
      <c r="L49" s="599"/>
      <c r="M49" s="599"/>
      <c r="N49" s="599"/>
      <c r="O49" s="599"/>
      <c r="P49" s="17"/>
      <c r="Q49" s="599"/>
      <c r="R49" s="2709" t="s">
        <v>1957</v>
      </c>
      <c r="S49" s="1808">
        <v>1000000</v>
      </c>
      <c r="T49" s="1808">
        <v>0</v>
      </c>
    </row>
    <row r="50" spans="1:20" ht="79.5" customHeight="1">
      <c r="A50" s="1853"/>
      <c r="B50" s="18" t="s">
        <v>1956</v>
      </c>
      <c r="C50" s="18"/>
      <c r="D50" s="1853"/>
      <c r="E50" s="1826"/>
      <c r="F50" s="599"/>
      <c r="G50" s="599"/>
      <c r="H50" s="17"/>
      <c r="I50" s="599"/>
      <c r="J50" s="599"/>
      <c r="K50" s="17"/>
      <c r="L50" s="599"/>
      <c r="M50" s="599"/>
      <c r="N50" s="599"/>
      <c r="O50" s="599"/>
      <c r="P50" s="17"/>
      <c r="Q50" s="599"/>
      <c r="R50" s="2710"/>
      <c r="S50" s="1809"/>
      <c r="T50" s="1809"/>
    </row>
    <row r="51" spans="1:20" ht="102.75" customHeight="1">
      <c r="A51" s="1853"/>
      <c r="B51" s="18" t="s">
        <v>1955</v>
      </c>
      <c r="C51" s="18"/>
      <c r="D51" s="1853"/>
      <c r="E51" s="1826"/>
      <c r="F51" s="599"/>
      <c r="G51" s="599"/>
      <c r="H51" s="17"/>
      <c r="I51" s="599"/>
      <c r="J51" s="599"/>
      <c r="K51" s="17"/>
      <c r="L51" s="599"/>
      <c r="M51" s="599"/>
      <c r="N51" s="599"/>
      <c r="O51" s="599"/>
      <c r="P51" s="17"/>
      <c r="Q51" s="599"/>
      <c r="R51" s="2710"/>
      <c r="S51" s="1809"/>
      <c r="T51" s="1809"/>
    </row>
    <row r="52" spans="1:20" ht="48" customHeight="1">
      <c r="A52" s="1854"/>
      <c r="B52" s="18" t="s">
        <v>1954</v>
      </c>
      <c r="C52" s="18"/>
      <c r="D52" s="1854"/>
      <c r="E52" s="1827"/>
      <c r="F52" s="599"/>
      <c r="G52" s="599"/>
      <c r="H52" s="17"/>
      <c r="I52" s="599"/>
      <c r="J52" s="599"/>
      <c r="K52" s="17"/>
      <c r="L52" s="599"/>
      <c r="M52" s="599"/>
      <c r="N52" s="599"/>
      <c r="O52" s="599"/>
      <c r="P52" s="17"/>
      <c r="Q52" s="599"/>
      <c r="R52" s="2711"/>
      <c r="S52" s="1810"/>
      <c r="T52" s="1810"/>
    </row>
    <row r="53" spans="1:20" ht="41.25" customHeight="1">
      <c r="A53" s="1852" t="s">
        <v>1953</v>
      </c>
      <c r="B53" s="18" t="s">
        <v>1952</v>
      </c>
      <c r="C53" s="18"/>
      <c r="D53" s="2712" t="s">
        <v>1951</v>
      </c>
      <c r="E53" s="1825" t="s">
        <v>1950</v>
      </c>
      <c r="F53" s="599"/>
      <c r="G53" s="599"/>
      <c r="H53" s="17"/>
      <c r="I53" s="599"/>
      <c r="J53" s="599"/>
      <c r="K53" s="599"/>
      <c r="L53" s="17"/>
      <c r="M53" s="599"/>
      <c r="N53" s="599"/>
      <c r="O53" s="17"/>
      <c r="P53" s="599"/>
      <c r="Q53" s="599"/>
      <c r="R53" s="2709" t="s">
        <v>1949</v>
      </c>
      <c r="S53" s="1808">
        <v>200000</v>
      </c>
      <c r="T53" s="1808">
        <v>0</v>
      </c>
    </row>
    <row r="54" spans="1:20" ht="98.25" customHeight="1">
      <c r="A54" s="1854"/>
      <c r="B54" s="18" t="s">
        <v>1948</v>
      </c>
      <c r="C54" s="18"/>
      <c r="D54" s="2713"/>
      <c r="E54" s="1827"/>
      <c r="F54" s="599"/>
      <c r="G54" s="599"/>
      <c r="H54" s="17"/>
      <c r="I54" s="599"/>
      <c r="J54" s="599"/>
      <c r="K54" s="599"/>
      <c r="L54" s="17"/>
      <c r="M54" s="599"/>
      <c r="N54" s="599"/>
      <c r="O54" s="17"/>
      <c r="P54" s="599"/>
      <c r="Q54" s="599"/>
      <c r="R54" s="2711"/>
      <c r="S54" s="1810"/>
      <c r="T54" s="1810"/>
    </row>
    <row r="55" spans="1:20" ht="39" customHeight="1">
      <c r="A55" s="1852" t="s">
        <v>1947</v>
      </c>
      <c r="B55" s="18" t="s">
        <v>1946</v>
      </c>
      <c r="C55" s="18"/>
      <c r="D55" s="1852" t="s">
        <v>1945</v>
      </c>
      <c r="E55" s="1825" t="s">
        <v>1944</v>
      </c>
      <c r="F55" s="599"/>
      <c r="G55" s="599"/>
      <c r="H55" s="599"/>
      <c r="I55" s="599"/>
      <c r="J55" s="599"/>
      <c r="K55" s="17"/>
      <c r="L55" s="599"/>
      <c r="M55" s="599"/>
      <c r="N55" s="599"/>
      <c r="O55" s="599"/>
      <c r="P55" s="17"/>
      <c r="Q55" s="599"/>
      <c r="R55" s="2706"/>
      <c r="S55" s="1808">
        <v>0</v>
      </c>
      <c r="T55" s="1808">
        <v>0</v>
      </c>
    </row>
    <row r="56" spans="1:20" ht="56.25" customHeight="1">
      <c r="A56" s="1853"/>
      <c r="B56" s="18" t="s">
        <v>1943</v>
      </c>
      <c r="C56" s="18"/>
      <c r="D56" s="1853"/>
      <c r="E56" s="1826"/>
      <c r="F56" s="599"/>
      <c r="G56" s="599"/>
      <c r="H56" s="599"/>
      <c r="I56" s="599"/>
      <c r="J56" s="599"/>
      <c r="K56" s="17"/>
      <c r="L56" s="599"/>
      <c r="M56" s="599"/>
      <c r="N56" s="599"/>
      <c r="O56" s="599"/>
      <c r="P56" s="17"/>
      <c r="Q56" s="599"/>
      <c r="R56" s="2708"/>
      <c r="S56" s="1809"/>
      <c r="T56" s="1809"/>
    </row>
    <row r="57" spans="1:20" ht="64.5" customHeight="1">
      <c r="A57" s="1854"/>
      <c r="B57" s="18" t="s">
        <v>1942</v>
      </c>
      <c r="C57" s="18"/>
      <c r="D57" s="1854"/>
      <c r="E57" s="1827"/>
      <c r="F57" s="599"/>
      <c r="G57" s="599"/>
      <c r="H57" s="599"/>
      <c r="I57" s="599"/>
      <c r="J57" s="599"/>
      <c r="K57" s="17"/>
      <c r="L57" s="599"/>
      <c r="M57" s="599"/>
      <c r="N57" s="599"/>
      <c r="O57" s="599"/>
      <c r="P57" s="17"/>
      <c r="Q57" s="599"/>
      <c r="R57" s="2707"/>
      <c r="S57" s="1810"/>
      <c r="T57" s="1810"/>
    </row>
    <row r="58" spans="1:20" ht="86.25" customHeight="1">
      <c r="A58" s="1852" t="s">
        <v>1941</v>
      </c>
      <c r="B58" s="18" t="s">
        <v>1940</v>
      </c>
      <c r="C58" s="18"/>
      <c r="D58" s="1852" t="s">
        <v>1939</v>
      </c>
      <c r="E58" s="1825" t="s">
        <v>1938</v>
      </c>
      <c r="F58" s="17"/>
      <c r="G58" s="17"/>
      <c r="H58" s="17"/>
      <c r="I58" s="17"/>
      <c r="J58" s="17"/>
      <c r="K58" s="17"/>
      <c r="L58" s="17"/>
      <c r="M58" s="17"/>
      <c r="N58" s="17"/>
      <c r="O58" s="17"/>
      <c r="P58" s="17"/>
      <c r="Q58" s="599"/>
      <c r="R58" s="2709" t="s">
        <v>1937</v>
      </c>
      <c r="S58" s="1808">
        <v>1500000</v>
      </c>
      <c r="T58" s="1808">
        <v>0</v>
      </c>
    </row>
    <row r="59" spans="1:20" ht="104.25" customHeight="1">
      <c r="A59" s="1853"/>
      <c r="B59" s="18" t="s">
        <v>1936</v>
      </c>
      <c r="C59" s="18"/>
      <c r="D59" s="1853"/>
      <c r="E59" s="1826"/>
      <c r="F59" s="599"/>
      <c r="G59" s="17"/>
      <c r="H59" s="599"/>
      <c r="I59" s="599"/>
      <c r="J59" s="599"/>
      <c r="K59" s="599"/>
      <c r="L59" s="599"/>
      <c r="M59" s="599"/>
      <c r="N59" s="599"/>
      <c r="O59" s="599"/>
      <c r="P59" s="599"/>
      <c r="Q59" s="599"/>
      <c r="R59" s="2710"/>
      <c r="S59" s="1809"/>
      <c r="T59" s="1809"/>
    </row>
    <row r="60" spans="1:20" ht="96" customHeight="1">
      <c r="A60" s="1853"/>
      <c r="B60" s="18" t="s">
        <v>1935</v>
      </c>
      <c r="C60" s="18"/>
      <c r="D60" s="1853"/>
      <c r="E60" s="1826"/>
      <c r="F60" s="599"/>
      <c r="G60" s="599"/>
      <c r="H60" s="17"/>
      <c r="I60" s="599"/>
      <c r="J60" s="599"/>
      <c r="K60" s="599"/>
      <c r="L60" s="599"/>
      <c r="M60" s="599"/>
      <c r="N60" s="599"/>
      <c r="O60" s="599"/>
      <c r="P60" s="599"/>
      <c r="Q60" s="599"/>
      <c r="R60" s="2710"/>
      <c r="S60" s="1809"/>
      <c r="T60" s="1809"/>
    </row>
    <row r="61" spans="1:20" ht="113.25" customHeight="1">
      <c r="A61" s="1853"/>
      <c r="B61" s="18" t="s">
        <v>1934</v>
      </c>
      <c r="C61" s="18"/>
      <c r="D61" s="1853"/>
      <c r="E61" s="1826"/>
      <c r="F61" s="17"/>
      <c r="G61" s="17"/>
      <c r="H61" s="17"/>
      <c r="I61" s="17"/>
      <c r="J61" s="17"/>
      <c r="K61" s="17"/>
      <c r="L61" s="17"/>
      <c r="M61" s="17"/>
      <c r="N61" s="17"/>
      <c r="O61" s="17"/>
      <c r="P61" s="17"/>
      <c r="Q61" s="17"/>
      <c r="R61" s="2710"/>
      <c r="S61" s="1809"/>
      <c r="T61" s="1809"/>
    </row>
    <row r="62" spans="1:20" ht="110.25" customHeight="1">
      <c r="A62" s="1853"/>
      <c r="B62" s="18" t="s">
        <v>1933</v>
      </c>
      <c r="C62" s="18"/>
      <c r="D62" s="1853"/>
      <c r="E62" s="1826"/>
      <c r="F62" s="17"/>
      <c r="G62" s="17"/>
      <c r="H62" s="17"/>
      <c r="I62" s="17"/>
      <c r="J62" s="17"/>
      <c r="K62" s="17"/>
      <c r="L62" s="17"/>
      <c r="M62" s="17"/>
      <c r="N62" s="17"/>
      <c r="O62" s="17"/>
      <c r="P62" s="17"/>
      <c r="Q62" s="17"/>
      <c r="R62" s="2710"/>
      <c r="S62" s="1809"/>
      <c r="T62" s="1809"/>
    </row>
    <row r="63" spans="1:20" ht="63.75" customHeight="1">
      <c r="A63" s="1853"/>
      <c r="B63" s="18" t="s">
        <v>1932</v>
      </c>
      <c r="C63" s="18"/>
      <c r="D63" s="1853"/>
      <c r="E63" s="1826"/>
      <c r="F63" s="17"/>
      <c r="G63" s="17"/>
      <c r="H63" s="17"/>
      <c r="I63" s="17"/>
      <c r="J63" s="17"/>
      <c r="K63" s="17"/>
      <c r="L63" s="17"/>
      <c r="M63" s="17"/>
      <c r="N63" s="17"/>
      <c r="O63" s="17"/>
      <c r="P63" s="17"/>
      <c r="Q63" s="17"/>
      <c r="R63" s="2710"/>
      <c r="S63" s="1809"/>
      <c r="T63" s="1809"/>
    </row>
    <row r="64" spans="1:20" ht="84.75" customHeight="1">
      <c r="A64" s="1854"/>
      <c r="B64" s="18" t="s">
        <v>1931</v>
      </c>
      <c r="C64" s="18"/>
      <c r="D64" s="1854"/>
      <c r="E64" s="1827"/>
      <c r="F64" s="17"/>
      <c r="G64" s="17"/>
      <c r="H64" s="17"/>
      <c r="I64" s="17"/>
      <c r="J64" s="17"/>
      <c r="K64" s="17"/>
      <c r="L64" s="17"/>
      <c r="M64" s="17"/>
      <c r="N64" s="17"/>
      <c r="O64" s="17"/>
      <c r="P64" s="17"/>
      <c r="Q64" s="17"/>
      <c r="R64" s="2711"/>
      <c r="S64" s="1810"/>
      <c r="T64" s="1810"/>
    </row>
    <row r="65" spans="1:20" ht="102.75" customHeight="1">
      <c r="A65" s="18" t="s">
        <v>1930</v>
      </c>
      <c r="B65" s="18" t="s">
        <v>1929</v>
      </c>
      <c r="C65" s="18"/>
      <c r="D65" s="18" t="s">
        <v>1928</v>
      </c>
      <c r="E65" s="760" t="s">
        <v>1927</v>
      </c>
      <c r="F65" s="17"/>
      <c r="G65" s="17"/>
      <c r="H65" s="17"/>
      <c r="I65" s="17"/>
      <c r="J65" s="17"/>
      <c r="K65" s="17"/>
      <c r="L65" s="17"/>
      <c r="M65" s="17"/>
      <c r="N65" s="17"/>
      <c r="O65" s="17"/>
      <c r="P65" s="599"/>
      <c r="Q65" s="599"/>
      <c r="R65" s="774"/>
      <c r="S65" s="613">
        <v>3000000</v>
      </c>
      <c r="T65" s="613">
        <v>0</v>
      </c>
    </row>
    <row r="66" spans="1:20" ht="59.25" customHeight="1">
      <c r="A66" s="1852" t="s">
        <v>1926</v>
      </c>
      <c r="B66" s="773" t="s">
        <v>1925</v>
      </c>
      <c r="C66" s="18"/>
      <c r="D66" s="1852" t="s">
        <v>1924</v>
      </c>
      <c r="E66" s="1825" t="s">
        <v>1923</v>
      </c>
      <c r="F66" s="17"/>
      <c r="G66" s="17"/>
      <c r="H66" s="17"/>
      <c r="I66" s="17"/>
      <c r="J66" s="17"/>
      <c r="K66" s="17"/>
      <c r="L66" s="17"/>
      <c r="M66" s="17"/>
      <c r="N66" s="17"/>
      <c r="O66" s="17"/>
      <c r="P66" s="17"/>
      <c r="Q66" s="17"/>
      <c r="R66" s="2706"/>
      <c r="S66" s="1808">
        <v>0</v>
      </c>
      <c r="T66" s="1808">
        <v>0</v>
      </c>
    </row>
    <row r="67" spans="1:20" ht="58.5" customHeight="1">
      <c r="A67" s="1854"/>
      <c r="B67" s="773" t="s">
        <v>1922</v>
      </c>
      <c r="C67" s="18"/>
      <c r="D67" s="1854"/>
      <c r="E67" s="1827"/>
      <c r="F67" s="599"/>
      <c r="G67" s="17"/>
      <c r="H67" s="599"/>
      <c r="I67" s="599"/>
      <c r="J67" s="599"/>
      <c r="K67" s="599"/>
      <c r="L67" s="599"/>
      <c r="M67" s="599"/>
      <c r="N67" s="599"/>
      <c r="O67" s="599"/>
      <c r="P67" s="599"/>
      <c r="Q67" s="599"/>
      <c r="R67" s="2707"/>
      <c r="S67" s="1810"/>
      <c r="T67" s="1810"/>
    </row>
    <row r="68" spans="1:20" ht="84" customHeight="1">
      <c r="A68" s="1852" t="s">
        <v>1921</v>
      </c>
      <c r="B68" s="773" t="s">
        <v>1920</v>
      </c>
      <c r="C68" s="18"/>
      <c r="D68" s="1852" t="s">
        <v>1919</v>
      </c>
      <c r="E68" s="1825" t="s">
        <v>1918</v>
      </c>
      <c r="F68" s="17"/>
      <c r="G68" s="17"/>
      <c r="H68" s="17"/>
      <c r="I68" s="17"/>
      <c r="J68" s="17"/>
      <c r="K68" s="17"/>
      <c r="L68" s="17"/>
      <c r="M68" s="17"/>
      <c r="N68" s="17"/>
      <c r="O68" s="17"/>
      <c r="P68" s="17"/>
      <c r="Q68" s="17"/>
      <c r="R68" s="2706"/>
      <c r="S68" s="1808">
        <v>0</v>
      </c>
      <c r="T68" s="1808">
        <v>0</v>
      </c>
    </row>
    <row r="69" spans="1:20" ht="84" customHeight="1">
      <c r="A69" s="1854"/>
      <c r="B69" s="773" t="s">
        <v>1917</v>
      </c>
      <c r="C69" s="18"/>
      <c r="D69" s="1854"/>
      <c r="E69" s="1827"/>
      <c r="F69" s="17"/>
      <c r="G69" s="17"/>
      <c r="H69" s="17"/>
      <c r="I69" s="17"/>
      <c r="J69" s="17"/>
      <c r="K69" s="17"/>
      <c r="L69" s="17"/>
      <c r="M69" s="17"/>
      <c r="N69" s="17"/>
      <c r="O69" s="17"/>
      <c r="P69" s="17"/>
      <c r="Q69" s="17"/>
      <c r="R69" s="2707"/>
      <c r="S69" s="1810"/>
      <c r="T69" s="1810"/>
    </row>
    <row r="70" spans="1:20" ht="62.25" customHeight="1">
      <c r="A70" s="1916" t="s">
        <v>1916</v>
      </c>
      <c r="B70" s="773" t="s">
        <v>1915</v>
      </c>
      <c r="C70" s="18"/>
      <c r="D70" s="1916" t="s">
        <v>1914</v>
      </c>
      <c r="E70" s="1849" t="s">
        <v>1913</v>
      </c>
      <c r="F70" s="599"/>
      <c r="G70" s="599"/>
      <c r="H70" s="599"/>
      <c r="I70" s="599"/>
      <c r="J70" s="599"/>
      <c r="K70" s="599"/>
      <c r="L70" s="599"/>
      <c r="M70" s="599"/>
      <c r="N70" s="17"/>
      <c r="O70" s="599"/>
      <c r="P70" s="599"/>
      <c r="Q70" s="599"/>
      <c r="R70" s="1906"/>
      <c r="S70" s="2705">
        <v>0</v>
      </c>
      <c r="T70" s="2705">
        <v>0</v>
      </c>
    </row>
    <row r="71" spans="1:20" ht="102" customHeight="1">
      <c r="A71" s="1916"/>
      <c r="B71" s="773" t="s">
        <v>1912</v>
      </c>
      <c r="C71" s="18"/>
      <c r="D71" s="1916"/>
      <c r="E71" s="1849"/>
      <c r="F71" s="599"/>
      <c r="G71" s="17"/>
      <c r="H71" s="599"/>
      <c r="I71" s="599"/>
      <c r="J71" s="599"/>
      <c r="K71" s="599"/>
      <c r="L71" s="599"/>
      <c r="M71" s="599"/>
      <c r="N71" s="599"/>
      <c r="O71" s="599"/>
      <c r="P71" s="599"/>
      <c r="Q71" s="599"/>
      <c r="R71" s="1906"/>
      <c r="S71" s="2705"/>
      <c r="T71" s="2705"/>
    </row>
    <row r="72" spans="1:20" ht="106.5" customHeight="1">
      <c r="A72" s="1916"/>
      <c r="B72" s="773" t="s">
        <v>1911</v>
      </c>
      <c r="C72" s="18"/>
      <c r="D72" s="1916"/>
      <c r="E72" s="1849"/>
      <c r="F72" s="17"/>
      <c r="G72" s="17"/>
      <c r="H72" s="17"/>
      <c r="I72" s="17"/>
      <c r="J72" s="17"/>
      <c r="K72" s="17"/>
      <c r="L72" s="17"/>
      <c r="M72" s="599"/>
      <c r="N72" s="599"/>
      <c r="O72" s="599"/>
      <c r="P72" s="599"/>
      <c r="Q72" s="599"/>
      <c r="R72" s="1906"/>
      <c r="S72" s="2705"/>
      <c r="T72" s="2705"/>
    </row>
    <row r="73" spans="1:20" ht="86.25" customHeight="1">
      <c r="A73" s="1916"/>
      <c r="B73" s="18" t="s">
        <v>1910</v>
      </c>
      <c r="C73" s="18"/>
      <c r="D73" s="1916"/>
      <c r="E73" s="1849"/>
      <c r="F73" s="17"/>
      <c r="G73" s="17"/>
      <c r="H73" s="17"/>
      <c r="I73" s="17"/>
      <c r="J73" s="17"/>
      <c r="K73" s="17"/>
      <c r="L73" s="17"/>
      <c r="M73" s="599"/>
      <c r="N73" s="599"/>
      <c r="O73" s="599"/>
      <c r="P73" s="599"/>
      <c r="Q73" s="599"/>
      <c r="R73" s="1906"/>
      <c r="S73" s="2705"/>
      <c r="T73" s="2705"/>
    </row>
    <row r="74" spans="1:20" ht="96.75" customHeight="1">
      <c r="A74" s="1916"/>
      <c r="B74" s="18" t="s">
        <v>1909</v>
      </c>
      <c r="C74" s="27"/>
      <c r="D74" s="1916"/>
      <c r="E74" s="1849"/>
      <c r="F74" s="27"/>
      <c r="G74" s="27"/>
      <c r="H74" s="17"/>
      <c r="I74" s="27"/>
      <c r="J74" s="27"/>
      <c r="K74" s="27"/>
      <c r="L74" s="27"/>
      <c r="M74" s="27"/>
      <c r="N74" s="27"/>
      <c r="O74" s="27"/>
      <c r="P74" s="27"/>
      <c r="Q74" s="27"/>
      <c r="R74" s="1906"/>
      <c r="S74" s="2705"/>
      <c r="T74" s="2705"/>
    </row>
    <row r="75" spans="1:20" ht="71.25" customHeight="1">
      <c r="A75" s="1852" t="s">
        <v>1908</v>
      </c>
      <c r="B75" s="18" t="s">
        <v>1532</v>
      </c>
      <c r="C75" s="18"/>
      <c r="D75" s="771" t="s">
        <v>1737</v>
      </c>
      <c r="E75" s="1825" t="s">
        <v>1907</v>
      </c>
      <c r="F75" s="599"/>
      <c r="G75" s="599"/>
      <c r="H75" s="17"/>
      <c r="I75" s="599"/>
      <c r="J75" s="599"/>
      <c r="K75" s="17"/>
      <c r="L75" s="599"/>
      <c r="M75" s="599"/>
      <c r="N75" s="17"/>
      <c r="O75" s="599"/>
      <c r="P75" s="17"/>
      <c r="Q75" s="17"/>
      <c r="R75" s="2706"/>
      <c r="S75" s="1808">
        <v>0</v>
      </c>
      <c r="T75" s="1808">
        <v>0</v>
      </c>
    </row>
    <row r="76" spans="1:20" ht="71.25" customHeight="1">
      <c r="A76" s="1854"/>
      <c r="B76" s="18" t="s">
        <v>38</v>
      </c>
      <c r="C76" s="18"/>
      <c r="D76" s="771" t="s">
        <v>1906</v>
      </c>
      <c r="E76" s="1827"/>
      <c r="F76" s="599"/>
      <c r="G76" s="599"/>
      <c r="H76" s="599"/>
      <c r="I76" s="599"/>
      <c r="J76" s="599"/>
      <c r="K76" s="599"/>
      <c r="L76" s="599"/>
      <c r="M76" s="599"/>
      <c r="N76" s="599"/>
      <c r="O76" s="599"/>
      <c r="P76" s="17"/>
      <c r="Q76" s="17"/>
      <c r="R76" s="2707"/>
      <c r="S76" s="1810"/>
      <c r="T76" s="1810"/>
    </row>
    <row r="77" spans="1:20" ht="48" customHeight="1">
      <c r="S77" s="770">
        <v>85200000</v>
      </c>
      <c r="T77" s="769">
        <f>SUM(T12:T76)</f>
        <v>0</v>
      </c>
    </row>
  </sheetData>
  <mergeCells count="121">
    <mergeCell ref="A3:T3"/>
    <mergeCell ref="A4:T4"/>
    <mergeCell ref="A5:T5"/>
    <mergeCell ref="A7:T7"/>
    <mergeCell ref="F8:Q8"/>
    <mergeCell ref="R8:T8"/>
    <mergeCell ref="D16:D19"/>
    <mergeCell ref="A9:A11"/>
    <mergeCell ref="B9:B11"/>
    <mergeCell ref="C9:C11"/>
    <mergeCell ref="D9:D11"/>
    <mergeCell ref="E9:E11"/>
    <mergeCell ref="F9:Q9"/>
    <mergeCell ref="R9:T9"/>
    <mergeCell ref="F10:H10"/>
    <mergeCell ref="I10:K10"/>
    <mergeCell ref="L10:N10"/>
    <mergeCell ref="O10:Q10"/>
    <mergeCell ref="R10:R11"/>
    <mergeCell ref="S10:T10"/>
    <mergeCell ref="A12:A15"/>
    <mergeCell ref="D12:D15"/>
    <mergeCell ref="E12:E15"/>
    <mergeCell ref="R12:R15"/>
    <mergeCell ref="S12:S15"/>
    <mergeCell ref="T12:T15"/>
    <mergeCell ref="T32:T34"/>
    <mergeCell ref="A27:A31"/>
    <mergeCell ref="D27:D31"/>
    <mergeCell ref="E27:E31"/>
    <mergeCell ref="R27:R31"/>
    <mergeCell ref="S27:S31"/>
    <mergeCell ref="T27:T31"/>
    <mergeCell ref="E16:E19"/>
    <mergeCell ref="R16:R19"/>
    <mergeCell ref="S16:S19"/>
    <mergeCell ref="A32:A34"/>
    <mergeCell ref="D32:D34"/>
    <mergeCell ref="E32:E34"/>
    <mergeCell ref="R32:R34"/>
    <mergeCell ref="S32:S34"/>
    <mergeCell ref="T16:T19"/>
    <mergeCell ref="A20:A26"/>
    <mergeCell ref="D20:D26"/>
    <mergeCell ref="E20:E26"/>
    <mergeCell ref="R20:R26"/>
    <mergeCell ref="S20:S26"/>
    <mergeCell ref="T20:T26"/>
    <mergeCell ref="A16:A19"/>
    <mergeCell ref="C16:C19"/>
    <mergeCell ref="A35:A39"/>
    <mergeCell ref="D35:D39"/>
    <mergeCell ref="E35:E39"/>
    <mergeCell ref="R35:R39"/>
    <mergeCell ref="S35:S39"/>
    <mergeCell ref="T35:T39"/>
    <mergeCell ref="A40:A42"/>
    <mergeCell ref="D40:D42"/>
    <mergeCell ref="E40:E42"/>
    <mergeCell ref="R40:R42"/>
    <mergeCell ref="S40:S42"/>
    <mergeCell ref="T40:T42"/>
    <mergeCell ref="A43:A45"/>
    <mergeCell ref="D43:D45"/>
    <mergeCell ref="E43:E45"/>
    <mergeCell ref="R43:R45"/>
    <mergeCell ref="S43:S45"/>
    <mergeCell ref="T43:T45"/>
    <mergeCell ref="A46:A48"/>
    <mergeCell ref="D46:D48"/>
    <mergeCell ref="E46:E48"/>
    <mergeCell ref="R46:R48"/>
    <mergeCell ref="S46:S48"/>
    <mergeCell ref="T46:T48"/>
    <mergeCell ref="A49:A52"/>
    <mergeCell ref="D49:D52"/>
    <mergeCell ref="E49:E52"/>
    <mergeCell ref="R49:R52"/>
    <mergeCell ref="S49:S52"/>
    <mergeCell ref="T49:T52"/>
    <mergeCell ref="A53:A54"/>
    <mergeCell ref="D53:D54"/>
    <mergeCell ref="E53:E54"/>
    <mergeCell ref="R53:R54"/>
    <mergeCell ref="S53:S54"/>
    <mergeCell ref="T53:T54"/>
    <mergeCell ref="A55:A57"/>
    <mergeCell ref="D55:D57"/>
    <mergeCell ref="E55:E57"/>
    <mergeCell ref="R55:R57"/>
    <mergeCell ref="S55:S57"/>
    <mergeCell ref="T55:T57"/>
    <mergeCell ref="A58:A64"/>
    <mergeCell ref="D58:D64"/>
    <mergeCell ref="E58:E64"/>
    <mergeCell ref="R58:R64"/>
    <mergeCell ref="S58:S64"/>
    <mergeCell ref="T58:T64"/>
    <mergeCell ref="A66:A67"/>
    <mergeCell ref="D66:D67"/>
    <mergeCell ref="E66:E67"/>
    <mergeCell ref="R66:R67"/>
    <mergeCell ref="S66:S67"/>
    <mergeCell ref="T66:T67"/>
    <mergeCell ref="A68:A69"/>
    <mergeCell ref="D68:D69"/>
    <mergeCell ref="E68:E69"/>
    <mergeCell ref="R68:R69"/>
    <mergeCell ref="S68:S69"/>
    <mergeCell ref="T68:T69"/>
    <mergeCell ref="T70:T74"/>
    <mergeCell ref="A75:A76"/>
    <mergeCell ref="E75:E76"/>
    <mergeCell ref="R75:R76"/>
    <mergeCell ref="S75:S76"/>
    <mergeCell ref="T75:T76"/>
    <mergeCell ref="A70:A74"/>
    <mergeCell ref="D70:D74"/>
    <mergeCell ref="E70:E74"/>
    <mergeCell ref="R70:R74"/>
    <mergeCell ref="S70:S74"/>
  </mergeCells>
  <printOptions horizontalCentered="1"/>
  <pageMargins left="0.70866141732283472" right="0.70866141732283472" top="0.47244094488188981" bottom="0.74803149606299213" header="0.31496062992125984" footer="0.31496062992125984"/>
  <pageSetup paperSize="9" scale="38" fitToWidth="0" orientation="landscape" cellComments="asDisplayed" r:id="rId1"/>
  <headerFooter>
    <oddHeader xml:space="preserve">&amp;C                                         
</oddHeader>
    <oddFooter>&amp;L&amp;"Tahoma,Normal"&amp;8DIRECCIÓN PLANIFICACIÓN Y DESARROLLO&amp;R&amp;"Tahoma,Normal"&amp;8&amp;P/&amp;P
&amp;D</oddFooter>
  </headerFooter>
  <rowBreaks count="4" manualBreakCount="4">
    <brk id="25" max="19" man="1"/>
    <brk id="34" max="19" man="1"/>
    <brk id="48" max="19" man="1"/>
    <brk id="64" max="19"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80DD-E315-44A6-810F-E293E8AA514F}">
  <dimension ref="A1:T22"/>
  <sheetViews>
    <sheetView showGridLines="0" zoomScale="60" zoomScaleNormal="60" zoomScaleSheetLayoutView="42" workbookViewId="0">
      <selection activeCell="AB13" sqref="AB13"/>
    </sheetView>
  </sheetViews>
  <sheetFormatPr baseColWidth="10" defaultColWidth="11.5703125" defaultRowHeight="48" customHeight="1"/>
  <cols>
    <col min="1" max="1" width="53.140625" style="1" customWidth="1"/>
    <col min="2" max="2" width="53.7109375" style="1" customWidth="1"/>
    <col min="3" max="3" width="53.28515625" style="2" hidden="1" customWidth="1"/>
    <col min="4" max="4" width="42.85546875" style="1" customWidth="1"/>
    <col min="5" max="5" width="36" style="2" customWidth="1"/>
    <col min="6" max="6" width="5.28515625" style="2" customWidth="1"/>
    <col min="7" max="7" width="5.140625" style="2" customWidth="1"/>
    <col min="8" max="8" width="5.42578125" style="2" customWidth="1"/>
    <col min="9" max="9" width="4.85546875" style="2" customWidth="1"/>
    <col min="10" max="10" width="6.28515625" style="2" customWidth="1"/>
    <col min="11" max="11" width="5.425781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57" style="2" customWidth="1"/>
    <col min="19" max="19" width="23.140625" style="3" customWidth="1"/>
    <col min="20" max="20" width="21" style="3" customWidth="1"/>
    <col min="21" max="21" width="13.85546875" style="2" bestFit="1" customWidth="1"/>
    <col min="22" max="16384" width="11.5703125" style="2"/>
  </cols>
  <sheetData>
    <row r="1" spans="1:20" ht="63" customHeight="1"/>
    <row r="2" spans="1:20" ht="63" customHeight="1"/>
    <row r="3" spans="1:20" ht="33" customHeight="1">
      <c r="A3" s="1841"/>
      <c r="B3" s="1842"/>
      <c r="C3" s="1842"/>
      <c r="D3" s="1842"/>
      <c r="E3" s="1842"/>
      <c r="F3" s="1842"/>
      <c r="G3" s="1842"/>
      <c r="H3" s="1842"/>
      <c r="I3" s="1842"/>
      <c r="J3" s="1842"/>
      <c r="K3" s="1842"/>
      <c r="L3" s="1842"/>
      <c r="M3" s="1842"/>
      <c r="N3" s="1842"/>
      <c r="O3" s="1842"/>
      <c r="P3" s="1842"/>
      <c r="Q3" s="1842"/>
      <c r="R3" s="1842"/>
      <c r="S3" s="1842"/>
      <c r="T3" s="1842"/>
    </row>
    <row r="4" spans="1:20" ht="39.75" customHeight="1" thickBot="1">
      <c r="A4" s="1847" t="s">
        <v>1720</v>
      </c>
      <c r="B4" s="1847"/>
      <c r="C4" s="1847"/>
      <c r="D4" s="1847"/>
      <c r="E4" s="1847"/>
      <c r="F4" s="1847"/>
      <c r="G4" s="1847"/>
      <c r="H4" s="1847"/>
      <c r="I4" s="1847"/>
      <c r="J4" s="1847"/>
      <c r="K4" s="1847"/>
      <c r="L4" s="1847"/>
      <c r="M4" s="1847"/>
      <c r="N4" s="1847"/>
      <c r="O4" s="1847"/>
      <c r="P4" s="1847"/>
      <c r="Q4" s="1847"/>
      <c r="R4" s="1847"/>
      <c r="S4" s="1847"/>
      <c r="T4" s="1847"/>
    </row>
    <row r="5" spans="1:20" ht="20.25" thickBot="1">
      <c r="A5" s="2701" t="s">
        <v>1719</v>
      </c>
      <c r="B5" s="2701"/>
      <c r="C5" s="2701"/>
      <c r="D5" s="2701"/>
      <c r="E5" s="2701"/>
      <c r="F5" s="2701"/>
      <c r="G5" s="2701"/>
      <c r="H5" s="2701"/>
      <c r="I5" s="2701"/>
      <c r="J5" s="2701"/>
      <c r="K5" s="2701"/>
      <c r="L5" s="2701"/>
      <c r="M5" s="2701"/>
      <c r="N5" s="2701"/>
      <c r="O5" s="2701"/>
      <c r="P5" s="2701"/>
      <c r="Q5" s="2701"/>
      <c r="R5" s="2701"/>
      <c r="S5" s="2701"/>
      <c r="T5" s="2701"/>
    </row>
    <row r="6" spans="1:20" s="597" customFormat="1" ht="15.75" customHeight="1">
      <c r="A6" s="592"/>
      <c r="B6" s="592"/>
      <c r="C6" s="593"/>
      <c r="D6" s="594"/>
      <c r="E6" s="595"/>
      <c r="F6" s="595"/>
      <c r="G6" s="595"/>
      <c r="H6" s="595"/>
      <c r="I6" s="595"/>
      <c r="J6" s="595"/>
      <c r="K6" s="595"/>
      <c r="L6" s="595"/>
      <c r="M6" s="595"/>
      <c r="N6" s="595"/>
      <c r="O6" s="595"/>
      <c r="P6" s="595"/>
      <c r="Q6" s="595"/>
      <c r="R6" s="595"/>
      <c r="S6" s="596"/>
      <c r="T6" s="596"/>
    </row>
    <row r="7" spans="1:20" ht="19.5">
      <c r="A7" s="1837" t="s">
        <v>1</v>
      </c>
      <c r="B7" s="1837"/>
      <c r="C7" s="1837"/>
      <c r="D7" s="1837"/>
      <c r="E7" s="1837"/>
      <c r="F7" s="1837"/>
      <c r="G7" s="1837"/>
      <c r="H7" s="1837"/>
      <c r="I7" s="1837"/>
      <c r="J7" s="1837"/>
      <c r="K7" s="1837"/>
      <c r="L7" s="1837"/>
      <c r="M7" s="1837"/>
      <c r="N7" s="1837"/>
      <c r="O7" s="1837"/>
      <c r="P7" s="1837"/>
      <c r="Q7" s="1837"/>
      <c r="R7" s="1837"/>
      <c r="S7" s="1837"/>
      <c r="T7" s="1837"/>
    </row>
    <row r="8" spans="1:20" s="13" customFormat="1" ht="19.5">
      <c r="A8" s="36">
        <v>1</v>
      </c>
      <c r="B8" s="36">
        <v>2</v>
      </c>
      <c r="C8" s="12">
        <v>3</v>
      </c>
      <c r="D8" s="36">
        <v>3</v>
      </c>
      <c r="E8" s="36">
        <v>4</v>
      </c>
      <c r="F8" s="1843">
        <v>5</v>
      </c>
      <c r="G8" s="1843"/>
      <c r="H8" s="1843"/>
      <c r="I8" s="1843"/>
      <c r="J8" s="1843"/>
      <c r="K8" s="1843"/>
      <c r="L8" s="1843"/>
      <c r="M8" s="1843"/>
      <c r="N8" s="1843"/>
      <c r="O8" s="1843"/>
      <c r="P8" s="1843"/>
      <c r="Q8" s="1843"/>
      <c r="R8" s="1843">
        <v>6</v>
      </c>
      <c r="S8" s="1843">
        <v>8</v>
      </c>
      <c r="T8" s="1843">
        <v>9</v>
      </c>
    </row>
    <row r="9" spans="1:20" ht="25.5" customHeight="1">
      <c r="A9" s="1837" t="s">
        <v>2</v>
      </c>
      <c r="B9" s="1837" t="s">
        <v>3</v>
      </c>
      <c r="C9" s="1837" t="s">
        <v>4</v>
      </c>
      <c r="D9" s="1837" t="s">
        <v>5</v>
      </c>
      <c r="E9" s="1837" t="s">
        <v>6</v>
      </c>
      <c r="F9" s="1828" t="s">
        <v>7</v>
      </c>
      <c r="G9" s="1828"/>
      <c r="H9" s="1828"/>
      <c r="I9" s="1828"/>
      <c r="J9" s="1828"/>
      <c r="K9" s="1828"/>
      <c r="L9" s="1828"/>
      <c r="M9" s="1828"/>
      <c r="N9" s="1828"/>
      <c r="O9" s="1828"/>
      <c r="P9" s="1828"/>
      <c r="Q9" s="1828"/>
      <c r="R9" s="1835" t="s">
        <v>8</v>
      </c>
      <c r="S9" s="1835"/>
      <c r="T9" s="1835"/>
    </row>
    <row r="10" spans="1:20" ht="19.5">
      <c r="A10" s="1837"/>
      <c r="B10" s="1837"/>
      <c r="C10" s="1837"/>
      <c r="D10" s="1837"/>
      <c r="E10" s="1837"/>
      <c r="F10" s="1836" t="s">
        <v>9</v>
      </c>
      <c r="G10" s="1836"/>
      <c r="H10" s="1836"/>
      <c r="I10" s="1836" t="s">
        <v>10</v>
      </c>
      <c r="J10" s="1836"/>
      <c r="K10" s="1836"/>
      <c r="L10" s="1836" t="s">
        <v>10</v>
      </c>
      <c r="M10" s="1836"/>
      <c r="N10" s="1836"/>
      <c r="O10" s="1836" t="s">
        <v>11</v>
      </c>
      <c r="P10" s="1836"/>
      <c r="Q10" s="1836"/>
      <c r="R10" s="1835" t="s">
        <v>12</v>
      </c>
      <c r="S10" s="1835" t="s">
        <v>13</v>
      </c>
      <c r="T10" s="1835"/>
    </row>
    <row r="11" spans="1:20" ht="19.5">
      <c r="A11" s="1837"/>
      <c r="B11" s="1837"/>
      <c r="C11" s="1837"/>
      <c r="D11" s="1837"/>
      <c r="E11" s="1837"/>
      <c r="F11" s="35">
        <v>1</v>
      </c>
      <c r="G11" s="35">
        <v>2</v>
      </c>
      <c r="H11" s="35">
        <v>3</v>
      </c>
      <c r="I11" s="35">
        <v>4</v>
      </c>
      <c r="J11" s="35">
        <v>5</v>
      </c>
      <c r="K11" s="35">
        <v>6</v>
      </c>
      <c r="L11" s="35">
        <v>7</v>
      </c>
      <c r="M11" s="35">
        <v>8</v>
      </c>
      <c r="N11" s="35">
        <v>9</v>
      </c>
      <c r="O11" s="35">
        <v>10</v>
      </c>
      <c r="P11" s="35">
        <v>11</v>
      </c>
      <c r="Q11" s="35">
        <v>12</v>
      </c>
      <c r="R11" s="1835"/>
      <c r="S11" s="37" t="s">
        <v>14</v>
      </c>
      <c r="T11" s="37" t="s">
        <v>15</v>
      </c>
    </row>
    <row r="12" spans="1:20" ht="62.25" customHeight="1">
      <c r="A12" s="1852" t="s">
        <v>1718</v>
      </c>
      <c r="B12" s="18" t="s">
        <v>1717</v>
      </c>
      <c r="C12" s="598"/>
      <c r="D12" s="2733" t="s">
        <v>1716</v>
      </c>
      <c r="E12" s="1825" t="s">
        <v>1715</v>
      </c>
      <c r="F12" s="17"/>
      <c r="G12" s="17"/>
      <c r="H12" s="17"/>
      <c r="I12" s="17"/>
      <c r="J12" s="17"/>
      <c r="K12" s="17"/>
      <c r="L12" s="17"/>
      <c r="M12" s="17"/>
      <c r="N12" s="17"/>
      <c r="O12" s="17"/>
      <c r="P12" s="17"/>
      <c r="Q12" s="17"/>
      <c r="R12" s="2733" t="s">
        <v>1714</v>
      </c>
      <c r="S12" s="1832">
        <v>0</v>
      </c>
      <c r="T12" s="1832">
        <v>0</v>
      </c>
    </row>
    <row r="13" spans="1:20" ht="96.75" customHeight="1">
      <c r="A13" s="1853"/>
      <c r="B13" s="18" t="s">
        <v>1713</v>
      </c>
      <c r="C13" s="598"/>
      <c r="D13" s="2734"/>
      <c r="E13" s="1826"/>
      <c r="F13" s="17"/>
      <c r="G13" s="17"/>
      <c r="H13" s="17"/>
      <c r="I13" s="17"/>
      <c r="J13" s="17"/>
      <c r="K13" s="17"/>
      <c r="L13" s="17"/>
      <c r="M13" s="17"/>
      <c r="N13" s="17"/>
      <c r="O13" s="17"/>
      <c r="P13" s="17"/>
      <c r="Q13" s="17"/>
      <c r="R13" s="2734"/>
      <c r="S13" s="1833"/>
      <c r="T13" s="1833"/>
    </row>
    <row r="14" spans="1:20" ht="108.75" customHeight="1">
      <c r="A14" s="1853"/>
      <c r="B14" s="16" t="s">
        <v>1712</v>
      </c>
      <c r="C14" s="16"/>
      <c r="D14" s="2734"/>
      <c r="E14" s="1826"/>
      <c r="F14" s="17"/>
      <c r="G14" s="17"/>
      <c r="H14" s="17"/>
      <c r="I14" s="17"/>
      <c r="J14" s="17"/>
      <c r="K14" s="17"/>
      <c r="L14" s="17"/>
      <c r="M14" s="17"/>
      <c r="N14" s="17"/>
      <c r="O14" s="17"/>
      <c r="P14" s="17"/>
      <c r="Q14" s="17"/>
      <c r="R14" s="2734"/>
      <c r="S14" s="1833"/>
      <c r="T14" s="1833"/>
    </row>
    <row r="15" spans="1:20" ht="118.5" customHeight="1">
      <c r="A15" s="1854"/>
      <c r="B15" s="16" t="s">
        <v>1711</v>
      </c>
      <c r="C15" s="18"/>
      <c r="D15" s="2735"/>
      <c r="E15" s="1827"/>
      <c r="F15" s="17"/>
      <c r="G15" s="17"/>
      <c r="H15" s="17"/>
      <c r="I15" s="17"/>
      <c r="J15" s="17"/>
      <c r="K15" s="17"/>
      <c r="L15" s="17"/>
      <c r="M15" s="17"/>
      <c r="N15" s="17"/>
      <c r="O15" s="17"/>
      <c r="P15" s="17"/>
      <c r="Q15" s="17"/>
      <c r="R15" s="2735"/>
      <c r="S15" s="1834"/>
      <c r="T15" s="1834"/>
    </row>
    <row r="16" spans="1:20" s="19" customFormat="1" ht="75.75" customHeight="1">
      <c r="A16" s="1818" t="s">
        <v>1710</v>
      </c>
      <c r="B16" s="601" t="s">
        <v>1709</v>
      </c>
      <c r="C16" s="1829"/>
      <c r="D16" s="1852" t="s">
        <v>1708</v>
      </c>
      <c r="E16" s="1825" t="s">
        <v>1707</v>
      </c>
      <c r="F16" s="17"/>
      <c r="G16" s="17"/>
      <c r="H16" s="17"/>
      <c r="I16" s="17"/>
      <c r="J16" s="17"/>
      <c r="K16" s="17"/>
      <c r="L16" s="17"/>
      <c r="M16" s="17"/>
      <c r="N16" s="17"/>
      <c r="O16" s="17"/>
      <c r="P16" s="17"/>
      <c r="Q16" s="17"/>
      <c r="R16" s="2712" t="s">
        <v>1706</v>
      </c>
      <c r="S16" s="1832">
        <v>0</v>
      </c>
      <c r="T16" s="1805">
        <v>0</v>
      </c>
    </row>
    <row r="17" spans="1:20" s="19" customFormat="1" ht="88.5" customHeight="1">
      <c r="A17" s="1820"/>
      <c r="B17" s="26" t="s">
        <v>1705</v>
      </c>
      <c r="C17" s="1829"/>
      <c r="D17" s="1854"/>
      <c r="E17" s="1827"/>
      <c r="F17" s="17"/>
      <c r="G17" s="17"/>
      <c r="H17" s="17"/>
      <c r="I17" s="17"/>
      <c r="J17" s="17"/>
      <c r="K17" s="17"/>
      <c r="L17" s="17"/>
      <c r="M17" s="17"/>
      <c r="N17" s="17"/>
      <c r="O17" s="17"/>
      <c r="P17" s="17"/>
      <c r="Q17" s="17"/>
      <c r="R17" s="2713"/>
      <c r="S17" s="1834"/>
      <c r="T17" s="1807"/>
    </row>
    <row r="18" spans="1:20" s="19" customFormat="1" ht="117.75" customHeight="1">
      <c r="A18" s="1818" t="s">
        <v>1704</v>
      </c>
      <c r="B18" s="18" t="s">
        <v>1703</v>
      </c>
      <c r="C18" s="42"/>
      <c r="D18" s="1852" t="s">
        <v>1702</v>
      </c>
      <c r="E18" s="1825" t="s">
        <v>1701</v>
      </c>
      <c r="F18" s="17"/>
      <c r="G18" s="17"/>
      <c r="H18" s="17"/>
      <c r="I18" s="17"/>
      <c r="J18" s="17"/>
      <c r="K18" s="17"/>
      <c r="L18" s="17"/>
      <c r="M18" s="17"/>
      <c r="N18" s="17"/>
      <c r="O18" s="17"/>
      <c r="P18" s="17"/>
      <c r="Q18" s="17"/>
      <c r="R18" s="1852" t="s">
        <v>1700</v>
      </c>
      <c r="S18" s="1808">
        <v>0</v>
      </c>
      <c r="T18" s="1808">
        <v>0</v>
      </c>
    </row>
    <row r="19" spans="1:20" s="19" customFormat="1" ht="102" customHeight="1">
      <c r="A19" s="1820"/>
      <c r="B19" s="18" t="s">
        <v>1699</v>
      </c>
      <c r="C19" s="42"/>
      <c r="D19" s="1854"/>
      <c r="E19" s="1827"/>
      <c r="F19" s="17"/>
      <c r="G19" s="17"/>
      <c r="H19" s="17"/>
      <c r="I19" s="17"/>
      <c r="J19" s="17"/>
      <c r="K19" s="17"/>
      <c r="L19" s="17"/>
      <c r="M19" s="17"/>
      <c r="N19" s="17"/>
      <c r="O19" s="17"/>
      <c r="P19" s="17"/>
      <c r="Q19" s="17"/>
      <c r="R19" s="1854"/>
      <c r="S19" s="1810"/>
      <c r="T19" s="1810"/>
    </row>
    <row r="20" spans="1:20" ht="75" customHeight="1">
      <c r="A20" s="1821" t="s">
        <v>1698</v>
      </c>
      <c r="B20" s="21" t="s">
        <v>1697</v>
      </c>
      <c r="C20" s="26"/>
      <c r="D20" s="1852" t="s">
        <v>1696</v>
      </c>
      <c r="E20" s="2811" t="s">
        <v>1695</v>
      </c>
      <c r="F20" s="27"/>
      <c r="G20" s="27"/>
      <c r="H20" s="17"/>
      <c r="I20" s="27"/>
      <c r="J20" s="27"/>
      <c r="K20" s="17"/>
      <c r="L20" s="27"/>
      <c r="M20" s="27"/>
      <c r="N20" s="17"/>
      <c r="O20" s="27"/>
      <c r="P20" s="27"/>
      <c r="Q20" s="17"/>
      <c r="R20" s="2813"/>
      <c r="S20" s="1813">
        <v>0</v>
      </c>
      <c r="T20" s="1813">
        <v>0</v>
      </c>
    </row>
    <row r="21" spans="1:20" ht="65.25" customHeight="1">
      <c r="A21" s="1822"/>
      <c r="B21" s="18" t="s">
        <v>38</v>
      </c>
      <c r="C21" s="26"/>
      <c r="D21" s="1854"/>
      <c r="E21" s="2812"/>
      <c r="F21" s="27"/>
      <c r="G21" s="27"/>
      <c r="H21" s="27"/>
      <c r="I21" s="27"/>
      <c r="J21" s="28"/>
      <c r="K21" s="28"/>
      <c r="L21" s="27"/>
      <c r="M21" s="27"/>
      <c r="N21" s="28"/>
      <c r="O21" s="28"/>
      <c r="P21" s="17"/>
      <c r="Q21" s="17"/>
      <c r="R21" s="2814"/>
      <c r="S21" s="1814"/>
      <c r="T21" s="1814"/>
    </row>
    <row r="22" spans="1:20" ht="48" customHeight="1">
      <c r="S22" s="29">
        <v>0</v>
      </c>
      <c r="T22" s="29">
        <v>0</v>
      </c>
    </row>
  </sheetData>
  <mergeCells count="44">
    <mergeCell ref="T16:T17"/>
    <mergeCell ref="T18:T19"/>
    <mergeCell ref="S16:S17"/>
    <mergeCell ref="S18:S19"/>
    <mergeCell ref="E20:E21"/>
    <mergeCell ref="R20:R21"/>
    <mergeCell ref="S20:S21"/>
    <mergeCell ref="T20:T21"/>
    <mergeCell ref="R16:R17"/>
    <mergeCell ref="A18:A19"/>
    <mergeCell ref="D18:D19"/>
    <mergeCell ref="E18:E19"/>
    <mergeCell ref="R18:R19"/>
    <mergeCell ref="A20:A21"/>
    <mergeCell ref="D20:D21"/>
    <mergeCell ref="A12:A15"/>
    <mergeCell ref="D12:D15"/>
    <mergeCell ref="E12:E15"/>
    <mergeCell ref="A16:A17"/>
    <mergeCell ref="C16:C17"/>
    <mergeCell ref="D16:D17"/>
    <mergeCell ref="E16:E17"/>
    <mergeCell ref="R12:R15"/>
    <mergeCell ref="S12:S15"/>
    <mergeCell ref="T12:T15"/>
    <mergeCell ref="R9:T9"/>
    <mergeCell ref="F10:H10"/>
    <mergeCell ref="I10:K10"/>
    <mergeCell ref="L10:N10"/>
    <mergeCell ref="O10:Q10"/>
    <mergeCell ref="R10:R11"/>
    <mergeCell ref="S10:T10"/>
    <mergeCell ref="F9:Q9"/>
    <mergeCell ref="A9:A11"/>
    <mergeCell ref="B9:B11"/>
    <mergeCell ref="C9:C11"/>
    <mergeCell ref="D9:D11"/>
    <mergeCell ref="E9:E11"/>
    <mergeCell ref="A3:T3"/>
    <mergeCell ref="A4:T4"/>
    <mergeCell ref="A5:T5"/>
    <mergeCell ref="A7:T7"/>
    <mergeCell ref="F8:Q8"/>
    <mergeCell ref="R8:T8"/>
  </mergeCells>
  <pageMargins left="0.7" right="0.7" top="0.75" bottom="0.75" header="0.3" footer="0.3"/>
  <pageSetup scale="37" orientation="landscape" cellComments="asDisplayed" r:id="rId1"/>
  <headerFooter>
    <oddHeader xml:space="preserve">&amp;C                                         
</oddHeader>
    <oddFooter>&amp;L&amp;"Tahoma,Normal"&amp;8DIRECCIÓN PLANIFICACIÓN Y DESARROLLO&amp;R&amp;"Tahoma,Normal"&amp;8&amp;P/&amp;P
&amp;D</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9BA08-1CF5-45BD-90B9-1E859C819E71}">
  <dimension ref="A1:V46"/>
  <sheetViews>
    <sheetView showGridLines="0" topLeftCell="A46" zoomScale="50" zoomScaleNormal="50" zoomScaleSheetLayoutView="70" workbookViewId="0">
      <selection activeCell="E18" sqref="E18:E21"/>
    </sheetView>
  </sheetViews>
  <sheetFormatPr baseColWidth="10" defaultColWidth="11.5703125" defaultRowHeight="48" customHeight="1"/>
  <cols>
    <col min="1" max="1" width="53.140625" style="1" customWidth="1"/>
    <col min="2" max="2" width="63.42578125" style="1" customWidth="1"/>
    <col min="3" max="3" width="53.28515625" style="2" hidden="1" customWidth="1"/>
    <col min="4" max="4" width="42.85546875" style="1" customWidth="1"/>
    <col min="5" max="5" width="35" style="2" customWidth="1"/>
    <col min="6" max="6" width="5.28515625" style="2" customWidth="1"/>
    <col min="7" max="7" width="5.140625" style="2" customWidth="1"/>
    <col min="8" max="8" width="6" style="2" customWidth="1"/>
    <col min="9" max="9" width="4.85546875" style="2" customWidth="1"/>
    <col min="10" max="11" width="6.285156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49.42578125" style="2" customWidth="1"/>
    <col min="19" max="19" width="11" style="3" customWidth="1"/>
    <col min="20" max="20" width="11.85546875" style="3" customWidth="1"/>
    <col min="21" max="21" width="13.85546875" style="2" bestFit="1" customWidth="1"/>
    <col min="22" max="16384" width="11.5703125" style="2"/>
  </cols>
  <sheetData>
    <row r="1" spans="1:20" ht="63" customHeight="1"/>
    <row r="2" spans="1:20" ht="63" customHeight="1"/>
    <row r="3" spans="1:20" ht="33" customHeight="1">
      <c r="A3" s="1841" t="s">
        <v>1095</v>
      </c>
      <c r="B3" s="1842"/>
      <c r="C3" s="1842"/>
      <c r="D3" s="1842"/>
      <c r="E3" s="1842"/>
      <c r="F3" s="1842"/>
      <c r="G3" s="1842"/>
      <c r="H3" s="1842"/>
      <c r="I3" s="1842"/>
      <c r="J3" s="1842"/>
      <c r="K3" s="1842"/>
      <c r="L3" s="1842"/>
      <c r="M3" s="1842"/>
      <c r="N3" s="1842"/>
      <c r="O3" s="1842"/>
      <c r="P3" s="1842"/>
      <c r="Q3" s="1842"/>
      <c r="R3" s="1842"/>
      <c r="S3" s="1842"/>
      <c r="T3" s="1842"/>
    </row>
    <row r="4" spans="1:20" ht="39.75" customHeight="1" thickBot="1">
      <c r="A4" s="1847" t="s">
        <v>1446</v>
      </c>
      <c r="B4" s="1847"/>
      <c r="C4" s="1847"/>
      <c r="D4" s="1847"/>
      <c r="E4" s="1847"/>
      <c r="F4" s="1847"/>
      <c r="G4" s="1847"/>
      <c r="H4" s="1847"/>
      <c r="I4" s="1847"/>
      <c r="J4" s="1847"/>
      <c r="K4" s="1847"/>
      <c r="L4" s="1847"/>
      <c r="M4" s="1847"/>
      <c r="N4" s="1847"/>
      <c r="O4" s="1847"/>
      <c r="P4" s="1847"/>
      <c r="Q4" s="1847"/>
      <c r="R4" s="1847"/>
      <c r="S4" s="1847"/>
      <c r="T4" s="1847"/>
    </row>
    <row r="5" spans="1:20" ht="33.75" customHeight="1" thickBot="1">
      <c r="A5" s="2701" t="s">
        <v>39</v>
      </c>
      <c r="B5" s="2701"/>
      <c r="C5" s="2701"/>
      <c r="D5" s="2701"/>
      <c r="E5" s="2701"/>
      <c r="F5" s="2701"/>
      <c r="G5" s="2701"/>
      <c r="H5" s="2701"/>
      <c r="I5" s="2701"/>
      <c r="J5" s="2701"/>
      <c r="K5" s="2701"/>
      <c r="L5" s="2701"/>
      <c r="M5" s="2701"/>
      <c r="N5" s="2701"/>
      <c r="O5" s="2701"/>
      <c r="P5" s="2701"/>
      <c r="Q5" s="2701"/>
      <c r="R5" s="2701"/>
      <c r="S5" s="2701"/>
      <c r="T5" s="2701"/>
    </row>
    <row r="6" spans="1:20" s="597" customFormat="1" ht="24.75" customHeight="1">
      <c r="A6" s="592"/>
      <c r="B6" s="592"/>
      <c r="C6" s="593"/>
      <c r="D6" s="594"/>
      <c r="E6" s="595"/>
      <c r="F6" s="595"/>
      <c r="G6" s="595"/>
      <c r="H6" s="595"/>
      <c r="I6" s="595"/>
      <c r="J6" s="595"/>
      <c r="K6" s="595"/>
      <c r="L6" s="595"/>
      <c r="M6" s="595"/>
      <c r="N6" s="595"/>
      <c r="O6" s="595"/>
      <c r="P6" s="595"/>
      <c r="Q6" s="595"/>
      <c r="R6" s="595"/>
      <c r="S6" s="596"/>
      <c r="T6" s="596"/>
    </row>
    <row r="7" spans="1:20" ht="19.5">
      <c r="A7" s="3322" t="s">
        <v>1</v>
      </c>
      <c r="B7" s="3322"/>
      <c r="C7" s="3322"/>
      <c r="D7" s="3322"/>
      <c r="E7" s="3322"/>
      <c r="F7" s="3322"/>
      <c r="G7" s="3322"/>
      <c r="H7" s="3322"/>
      <c r="I7" s="3322"/>
      <c r="J7" s="3322"/>
      <c r="K7" s="3322"/>
      <c r="L7" s="3322"/>
      <c r="M7" s="3322"/>
      <c r="N7" s="3322"/>
      <c r="O7" s="3322"/>
      <c r="P7" s="3322"/>
      <c r="Q7" s="3322"/>
      <c r="R7" s="3322"/>
      <c r="S7" s="3322"/>
      <c r="T7" s="3322"/>
    </row>
    <row r="8" spans="1:20" s="13" customFormat="1" ht="19.5">
      <c r="A8" s="1333">
        <v>1</v>
      </c>
      <c r="B8" s="1333">
        <v>2</v>
      </c>
      <c r="C8" s="3320"/>
      <c r="D8" s="1333">
        <v>3</v>
      </c>
      <c r="E8" s="1333">
        <v>4</v>
      </c>
      <c r="F8" s="3321">
        <v>5</v>
      </c>
      <c r="G8" s="3321"/>
      <c r="H8" s="3321"/>
      <c r="I8" s="3321"/>
      <c r="J8" s="3321"/>
      <c r="K8" s="3321"/>
      <c r="L8" s="3321"/>
      <c r="M8" s="3321"/>
      <c r="N8" s="3321"/>
      <c r="O8" s="3321"/>
      <c r="P8" s="3321"/>
      <c r="Q8" s="3321"/>
      <c r="R8" s="3321">
        <v>6</v>
      </c>
      <c r="S8" s="3321"/>
      <c r="T8" s="3321"/>
    </row>
    <row r="9" spans="1:20" ht="25.5" customHeight="1">
      <c r="A9" s="3322" t="s">
        <v>2</v>
      </c>
      <c r="B9" s="3322" t="s">
        <v>3</v>
      </c>
      <c r="C9" s="3322" t="s">
        <v>4</v>
      </c>
      <c r="D9" s="3322" t="s">
        <v>5</v>
      </c>
      <c r="E9" s="3322" t="s">
        <v>70</v>
      </c>
      <c r="F9" s="3322" t="s">
        <v>7</v>
      </c>
      <c r="G9" s="3322"/>
      <c r="H9" s="3322"/>
      <c r="I9" s="3322"/>
      <c r="J9" s="3322"/>
      <c r="K9" s="3322"/>
      <c r="L9" s="3322"/>
      <c r="M9" s="3322"/>
      <c r="N9" s="3322"/>
      <c r="O9" s="3322"/>
      <c r="P9" s="3322"/>
      <c r="Q9" s="3322"/>
      <c r="R9" s="3323" t="s">
        <v>8</v>
      </c>
      <c r="S9" s="3323"/>
      <c r="T9" s="3323"/>
    </row>
    <row r="10" spans="1:20" ht="25.5" customHeight="1">
      <c r="A10" s="3322"/>
      <c r="B10" s="3322"/>
      <c r="C10" s="3322"/>
      <c r="D10" s="3322"/>
      <c r="E10" s="3322"/>
      <c r="F10" s="3324" t="s">
        <v>9</v>
      </c>
      <c r="G10" s="3324"/>
      <c r="H10" s="3324"/>
      <c r="I10" s="3324" t="s">
        <v>10</v>
      </c>
      <c r="J10" s="3324"/>
      <c r="K10" s="3324"/>
      <c r="L10" s="3324" t="s">
        <v>11</v>
      </c>
      <c r="M10" s="3324"/>
      <c r="N10" s="3324"/>
      <c r="O10" s="3324" t="s">
        <v>71</v>
      </c>
      <c r="P10" s="3324"/>
      <c r="Q10" s="3324"/>
      <c r="R10" s="3323" t="s">
        <v>693</v>
      </c>
      <c r="S10" s="3325" t="s">
        <v>692</v>
      </c>
      <c r="T10" s="3325"/>
    </row>
    <row r="11" spans="1:20" ht="25.5" customHeight="1">
      <c r="A11" s="3322"/>
      <c r="B11" s="3322"/>
      <c r="C11" s="3322"/>
      <c r="D11" s="3322"/>
      <c r="E11" s="3322"/>
      <c r="F11" s="1549">
        <v>1</v>
      </c>
      <c r="G11" s="1549">
        <v>2</v>
      </c>
      <c r="H11" s="1549">
        <v>3</v>
      </c>
      <c r="I11" s="1549">
        <v>4</v>
      </c>
      <c r="J11" s="1549">
        <v>5</v>
      </c>
      <c r="K11" s="1549">
        <v>6</v>
      </c>
      <c r="L11" s="1549">
        <v>7</v>
      </c>
      <c r="M11" s="1549">
        <v>8</v>
      </c>
      <c r="N11" s="1549">
        <v>9</v>
      </c>
      <c r="O11" s="1549">
        <v>10</v>
      </c>
      <c r="P11" s="1549">
        <v>11</v>
      </c>
      <c r="Q11" s="1549">
        <v>12</v>
      </c>
      <c r="R11" s="3323"/>
      <c r="S11" s="76" t="s">
        <v>14</v>
      </c>
      <c r="T11" s="76" t="s">
        <v>15</v>
      </c>
    </row>
    <row r="12" spans="1:20" ht="36" customHeight="1">
      <c r="A12" s="3411" t="s">
        <v>1445</v>
      </c>
      <c r="B12" s="3552" t="s">
        <v>1444</v>
      </c>
      <c r="C12" s="3327"/>
      <c r="D12" s="3411" t="s">
        <v>1443</v>
      </c>
      <c r="E12" s="3409" t="s">
        <v>1442</v>
      </c>
      <c r="F12" s="617"/>
      <c r="G12" s="3553"/>
      <c r="H12" s="3553"/>
      <c r="I12" s="3553"/>
      <c r="J12" s="3553"/>
      <c r="K12" s="3554"/>
      <c r="L12" s="617"/>
      <c r="M12" s="3554"/>
      <c r="N12" s="3554"/>
      <c r="O12" s="3553"/>
      <c r="P12" s="3553"/>
      <c r="Q12" s="3554"/>
      <c r="R12" s="3555" t="s">
        <v>1441</v>
      </c>
      <c r="S12" s="2144">
        <v>0</v>
      </c>
      <c r="T12" s="2144">
        <v>0</v>
      </c>
    </row>
    <row r="13" spans="1:20" ht="54.75" customHeight="1">
      <c r="A13" s="3411"/>
      <c r="B13" s="3552" t="s">
        <v>1375</v>
      </c>
      <c r="C13" s="3327"/>
      <c r="D13" s="3411"/>
      <c r="E13" s="3409"/>
      <c r="F13" s="617"/>
      <c r="G13" s="3553"/>
      <c r="H13" s="3553"/>
      <c r="I13" s="3553"/>
      <c r="J13" s="3553"/>
      <c r="K13" s="3554"/>
      <c r="L13" s="617"/>
      <c r="M13" s="3554"/>
      <c r="N13" s="3554"/>
      <c r="O13" s="3553"/>
      <c r="P13" s="3553"/>
      <c r="Q13" s="3554"/>
      <c r="R13" s="3555"/>
      <c r="S13" s="2144"/>
      <c r="T13" s="2144"/>
    </row>
    <row r="14" spans="1:20" ht="78">
      <c r="A14" s="3411" t="s">
        <v>1440</v>
      </c>
      <c r="B14" s="3552" t="s">
        <v>1068</v>
      </c>
      <c r="C14" s="3327"/>
      <c r="D14" s="3411" t="s">
        <v>1439</v>
      </c>
      <c r="E14" s="3433" t="s">
        <v>1438</v>
      </c>
      <c r="F14" s="617"/>
      <c r="G14" s="617"/>
      <c r="H14" s="617"/>
      <c r="I14" s="617"/>
      <c r="J14" s="617"/>
      <c r="K14" s="617"/>
      <c r="L14" s="617"/>
      <c r="M14" s="617"/>
      <c r="N14" s="617"/>
      <c r="O14" s="617"/>
      <c r="P14" s="617"/>
      <c r="Q14" s="617"/>
      <c r="R14" s="3555"/>
      <c r="S14" s="3556">
        <v>0</v>
      </c>
      <c r="T14" s="3556">
        <v>0</v>
      </c>
    </row>
    <row r="15" spans="1:20" ht="58.5">
      <c r="A15" s="3411"/>
      <c r="B15" s="3552" t="s">
        <v>1437</v>
      </c>
      <c r="C15" s="3327"/>
      <c r="D15" s="3411"/>
      <c r="E15" s="3433" t="s">
        <v>1436</v>
      </c>
      <c r="F15" s="617"/>
      <c r="G15" s="617"/>
      <c r="H15" s="617"/>
      <c r="I15" s="617"/>
      <c r="J15" s="617"/>
      <c r="K15" s="617"/>
      <c r="L15" s="617"/>
      <c r="M15" s="617"/>
      <c r="N15" s="617"/>
      <c r="O15" s="617"/>
      <c r="P15" s="617"/>
      <c r="Q15" s="617"/>
      <c r="R15" s="3555"/>
      <c r="S15" s="3556"/>
      <c r="T15" s="3556"/>
    </row>
    <row r="16" spans="1:20" ht="78">
      <c r="A16" s="3411"/>
      <c r="B16" s="3552" t="s">
        <v>1435</v>
      </c>
      <c r="C16" s="3327"/>
      <c r="D16" s="3411"/>
      <c r="E16" s="3433" t="s">
        <v>1434</v>
      </c>
      <c r="F16" s="617"/>
      <c r="G16" s="617"/>
      <c r="H16" s="617"/>
      <c r="I16" s="617"/>
      <c r="J16" s="617"/>
      <c r="K16" s="617"/>
      <c r="L16" s="617"/>
      <c r="M16" s="617"/>
      <c r="N16" s="617"/>
      <c r="O16" s="617"/>
      <c r="P16" s="617"/>
      <c r="Q16" s="617"/>
      <c r="R16" s="3555"/>
      <c r="S16" s="3556"/>
      <c r="T16" s="3556"/>
    </row>
    <row r="17" spans="1:22" ht="78">
      <c r="A17" s="3411"/>
      <c r="B17" s="3552" t="s">
        <v>1433</v>
      </c>
      <c r="C17" s="1452"/>
      <c r="D17" s="3411"/>
      <c r="E17" s="3433" t="s">
        <v>1432</v>
      </c>
      <c r="F17" s="617"/>
      <c r="G17" s="617"/>
      <c r="H17" s="617"/>
      <c r="I17" s="617"/>
      <c r="J17" s="617"/>
      <c r="K17" s="617"/>
      <c r="L17" s="617"/>
      <c r="M17" s="617"/>
      <c r="N17" s="617"/>
      <c r="O17" s="617"/>
      <c r="P17" s="617"/>
      <c r="Q17" s="617"/>
      <c r="R17" s="3555"/>
      <c r="S17" s="3556"/>
      <c r="T17" s="3556"/>
    </row>
    <row r="18" spans="1:22" ht="46.5" customHeight="1">
      <c r="A18" s="3448" t="s">
        <v>1431</v>
      </c>
      <c r="B18" s="3557" t="s">
        <v>1430</v>
      </c>
      <c r="C18" s="1452"/>
      <c r="D18" s="3558" t="s">
        <v>1429</v>
      </c>
      <c r="E18" s="3559" t="s">
        <v>1428</v>
      </c>
      <c r="F18" s="617"/>
      <c r="G18" s="3560"/>
      <c r="H18" s="3560"/>
      <c r="I18" s="3561"/>
      <c r="J18" s="3560"/>
      <c r="K18" s="3560"/>
      <c r="L18" s="3561"/>
      <c r="M18" s="3560"/>
      <c r="N18" s="3560"/>
      <c r="O18" s="3561"/>
      <c r="P18" s="3560"/>
      <c r="Q18" s="3560"/>
      <c r="R18" s="3555"/>
      <c r="S18" s="3556"/>
      <c r="T18" s="3556"/>
    </row>
    <row r="19" spans="1:22" ht="87" customHeight="1">
      <c r="A19" s="3448"/>
      <c r="B19" s="3557" t="s">
        <v>1427</v>
      </c>
      <c r="C19" s="1452"/>
      <c r="D19" s="3435" t="s">
        <v>1424</v>
      </c>
      <c r="E19" s="3559"/>
      <c r="F19" s="3561"/>
      <c r="G19" s="3560"/>
      <c r="H19" s="3560"/>
      <c r="I19" s="617"/>
      <c r="J19" s="3560"/>
      <c r="K19" s="3560"/>
      <c r="L19" s="3561"/>
      <c r="M19" s="3560"/>
      <c r="N19" s="3560"/>
      <c r="O19" s="3561"/>
      <c r="P19" s="3560"/>
      <c r="Q19" s="3560"/>
      <c r="R19" s="3555"/>
      <c r="S19" s="3556"/>
      <c r="T19" s="3556"/>
    </row>
    <row r="20" spans="1:22" ht="87.75" customHeight="1">
      <c r="A20" s="3448"/>
      <c r="B20" s="3557" t="s">
        <v>1426</v>
      </c>
      <c r="C20" s="1452"/>
      <c r="D20" s="3435" t="s">
        <v>1424</v>
      </c>
      <c r="E20" s="3559"/>
      <c r="F20" s="3561"/>
      <c r="G20" s="3560"/>
      <c r="H20" s="3560"/>
      <c r="I20" s="3561"/>
      <c r="J20" s="3560"/>
      <c r="K20" s="3560"/>
      <c r="L20" s="617"/>
      <c r="M20" s="3560"/>
      <c r="N20" s="3560"/>
      <c r="O20" s="3561"/>
      <c r="P20" s="3560"/>
      <c r="Q20" s="3560"/>
      <c r="R20" s="3555"/>
      <c r="S20" s="3556"/>
      <c r="T20" s="3556"/>
    </row>
    <row r="21" spans="1:22" ht="96" customHeight="1">
      <c r="A21" s="3448"/>
      <c r="B21" s="3557" t="s">
        <v>1425</v>
      </c>
      <c r="C21" s="1452"/>
      <c r="D21" s="3435" t="s">
        <v>1424</v>
      </c>
      <c r="E21" s="3559"/>
      <c r="F21" s="3561"/>
      <c r="G21" s="3560"/>
      <c r="H21" s="3560"/>
      <c r="I21" s="3561"/>
      <c r="J21" s="3560"/>
      <c r="K21" s="3560"/>
      <c r="L21" s="3561"/>
      <c r="M21" s="3560"/>
      <c r="N21" s="3560"/>
      <c r="O21" s="617"/>
      <c r="P21" s="3560"/>
      <c r="Q21" s="3560"/>
      <c r="R21" s="3555"/>
      <c r="S21" s="3556"/>
      <c r="T21" s="3556"/>
    </row>
    <row r="22" spans="1:22" ht="97.5">
      <c r="A22" s="3557" t="s">
        <v>1423</v>
      </c>
      <c r="B22" s="3557" t="s">
        <v>1422</v>
      </c>
      <c r="C22" s="1452"/>
      <c r="D22" s="3557" t="s">
        <v>1421</v>
      </c>
      <c r="E22" s="3562" t="s">
        <v>1420</v>
      </c>
      <c r="F22" s="617"/>
      <c r="G22" s="617"/>
      <c r="H22" s="617"/>
      <c r="I22" s="617"/>
      <c r="J22" s="617"/>
      <c r="K22" s="617"/>
      <c r="L22" s="617"/>
      <c r="M22" s="617"/>
      <c r="N22" s="617"/>
      <c r="O22" s="617"/>
      <c r="P22" s="617"/>
      <c r="Q22" s="617"/>
      <c r="R22" s="3555"/>
      <c r="S22" s="3335"/>
      <c r="T22" s="3335"/>
    </row>
    <row r="23" spans="1:22" ht="58.5">
      <c r="A23" s="3411" t="s">
        <v>1419</v>
      </c>
      <c r="B23" s="3552" t="s">
        <v>1418</v>
      </c>
      <c r="C23" s="1452"/>
      <c r="D23" s="3552" t="s">
        <v>1417</v>
      </c>
      <c r="E23" s="3433" t="s">
        <v>1416</v>
      </c>
      <c r="F23" s="3561"/>
      <c r="G23" s="3563"/>
      <c r="H23" s="3563"/>
      <c r="I23" s="3553"/>
      <c r="J23" s="3553"/>
      <c r="K23" s="3554"/>
      <c r="L23" s="617"/>
      <c r="M23" s="3554"/>
      <c r="N23" s="3554"/>
      <c r="O23" s="3553"/>
      <c r="P23" s="3553"/>
      <c r="Q23" s="3554"/>
      <c r="R23" s="3555"/>
      <c r="S23" s="3556">
        <v>0</v>
      </c>
      <c r="T23" s="3556">
        <v>0</v>
      </c>
    </row>
    <row r="24" spans="1:22" ht="78">
      <c r="A24" s="3411"/>
      <c r="B24" s="3552" t="s">
        <v>1415</v>
      </c>
      <c r="C24" s="1452"/>
      <c r="D24" s="3552" t="s">
        <v>1414</v>
      </c>
      <c r="E24" s="3433" t="s">
        <v>1411</v>
      </c>
      <c r="F24" s="3561"/>
      <c r="G24" s="3563"/>
      <c r="H24" s="3563"/>
      <c r="I24" s="3553"/>
      <c r="J24" s="3553"/>
      <c r="K24" s="3554"/>
      <c r="L24" s="617"/>
      <c r="M24" s="3554"/>
      <c r="N24" s="3554"/>
      <c r="O24" s="3553"/>
      <c r="P24" s="3553"/>
      <c r="Q24" s="3554"/>
      <c r="R24" s="3555"/>
      <c r="S24" s="3556"/>
      <c r="T24" s="3556"/>
    </row>
    <row r="25" spans="1:22" ht="78">
      <c r="A25" s="3411"/>
      <c r="B25" s="3552" t="s">
        <v>1413</v>
      </c>
      <c r="C25" s="1452"/>
      <c r="D25" s="3552" t="s">
        <v>1412</v>
      </c>
      <c r="E25" s="3433" t="s">
        <v>1411</v>
      </c>
      <c r="F25" s="3561"/>
      <c r="G25" s="3563"/>
      <c r="H25" s="3563"/>
      <c r="I25" s="3553"/>
      <c r="J25" s="3553"/>
      <c r="K25" s="3554"/>
      <c r="L25" s="617"/>
      <c r="M25" s="3554"/>
      <c r="N25" s="3554"/>
      <c r="O25" s="3553"/>
      <c r="P25" s="3553"/>
      <c r="Q25" s="3554"/>
      <c r="R25" s="3555"/>
      <c r="S25" s="3556"/>
      <c r="T25" s="3556"/>
    </row>
    <row r="26" spans="1:22" ht="97.5">
      <c r="A26" s="3411"/>
      <c r="B26" s="3552" t="s">
        <v>1410</v>
      </c>
      <c r="C26" s="1452"/>
      <c r="D26" s="3552" t="s">
        <v>1409</v>
      </c>
      <c r="E26" s="3433" t="s">
        <v>1404</v>
      </c>
      <c r="F26" s="617"/>
      <c r="G26" s="3563"/>
      <c r="H26" s="3561"/>
      <c r="I26" s="3553"/>
      <c r="J26" s="3553"/>
      <c r="K26" s="3561"/>
      <c r="L26" s="3561"/>
      <c r="M26" s="3554"/>
      <c r="N26" s="3561"/>
      <c r="O26" s="3553"/>
      <c r="P26" s="3553"/>
      <c r="Q26" s="3561"/>
      <c r="R26" s="3555"/>
      <c r="S26" s="3556"/>
      <c r="T26" s="3556"/>
    </row>
    <row r="27" spans="1:22" ht="110.25" customHeight="1">
      <c r="A27" s="3411"/>
      <c r="B27" s="3552" t="s">
        <v>1408</v>
      </c>
      <c r="C27" s="1452"/>
      <c r="D27" s="3552" t="s">
        <v>1407</v>
      </c>
      <c r="E27" s="3433" t="s">
        <v>1404</v>
      </c>
      <c r="F27" s="617"/>
      <c r="G27" s="3563"/>
      <c r="H27" s="3561"/>
      <c r="I27" s="3553"/>
      <c r="J27" s="3553"/>
      <c r="K27" s="3561"/>
      <c r="L27" s="3561"/>
      <c r="M27" s="3554"/>
      <c r="N27" s="3561"/>
      <c r="O27" s="3553"/>
      <c r="P27" s="3553"/>
      <c r="Q27" s="3561"/>
      <c r="R27" s="3555"/>
      <c r="S27" s="3556"/>
      <c r="T27" s="3556"/>
    </row>
    <row r="28" spans="1:22" ht="97.5">
      <c r="A28" s="3411"/>
      <c r="B28" s="3552" t="s">
        <v>1406</v>
      </c>
      <c r="C28" s="1773"/>
      <c r="D28" s="3552" t="s">
        <v>1405</v>
      </c>
      <c r="E28" s="3433" t="s">
        <v>1404</v>
      </c>
      <c r="F28" s="3561"/>
      <c r="G28" s="3563"/>
      <c r="H28" s="3563"/>
      <c r="I28" s="3553"/>
      <c r="J28" s="3553"/>
      <c r="K28" s="3554"/>
      <c r="L28" s="617"/>
      <c r="M28" s="3554"/>
      <c r="N28" s="3554"/>
      <c r="O28" s="3553"/>
      <c r="P28" s="3553"/>
      <c r="Q28" s="3554"/>
      <c r="R28" s="3555"/>
      <c r="S28" s="3556"/>
      <c r="T28" s="3556"/>
    </row>
    <row r="29" spans="1:22" ht="97.5">
      <c r="A29" s="3411"/>
      <c r="B29" s="3552" t="s">
        <v>1403</v>
      </c>
      <c r="C29" s="1452"/>
      <c r="D29" s="3552" t="s">
        <v>1402</v>
      </c>
      <c r="E29" s="3433" t="s">
        <v>1401</v>
      </c>
      <c r="F29" s="3561"/>
      <c r="G29" s="3563"/>
      <c r="H29" s="3563"/>
      <c r="I29" s="3553"/>
      <c r="J29" s="3553"/>
      <c r="K29" s="3554"/>
      <c r="L29" s="617"/>
      <c r="M29" s="3554"/>
      <c r="N29" s="3554"/>
      <c r="O29" s="3553"/>
      <c r="P29" s="3553"/>
      <c r="Q29" s="3554"/>
      <c r="R29" s="3555"/>
      <c r="S29" s="3556"/>
      <c r="T29" s="3556"/>
      <c r="V29" s="604"/>
    </row>
    <row r="30" spans="1:22" ht="97.5">
      <c r="A30" s="3411"/>
      <c r="B30" s="3552" t="s">
        <v>1400</v>
      </c>
      <c r="C30" s="1452"/>
      <c r="D30" s="3552" t="s">
        <v>1399</v>
      </c>
      <c r="E30" s="3433" t="s">
        <v>1398</v>
      </c>
      <c r="F30" s="3561"/>
      <c r="G30" s="3563"/>
      <c r="H30" s="3563"/>
      <c r="I30" s="3553"/>
      <c r="J30" s="3553"/>
      <c r="K30" s="3554"/>
      <c r="L30" s="617"/>
      <c r="M30" s="3554"/>
      <c r="N30" s="3554"/>
      <c r="O30" s="3553"/>
      <c r="P30" s="3553"/>
      <c r="Q30" s="3554"/>
      <c r="R30" s="3555"/>
      <c r="S30" s="3556"/>
      <c r="T30" s="3556"/>
    </row>
    <row r="31" spans="1:22" ht="78">
      <c r="A31" s="3435" t="s">
        <v>1397</v>
      </c>
      <c r="B31" s="3557" t="s">
        <v>1396</v>
      </c>
      <c r="C31" s="1452"/>
      <c r="D31" s="3558" t="s">
        <v>1395</v>
      </c>
      <c r="E31" s="3562" t="s">
        <v>1391</v>
      </c>
      <c r="F31" s="617"/>
      <c r="G31" s="617"/>
      <c r="H31" s="617"/>
      <c r="I31" s="617"/>
      <c r="J31" s="617"/>
      <c r="K31" s="617"/>
      <c r="L31" s="617"/>
      <c r="M31" s="617"/>
      <c r="N31" s="617"/>
      <c r="O31" s="617"/>
      <c r="P31" s="617"/>
      <c r="Q31" s="617"/>
      <c r="R31" s="3555"/>
      <c r="S31" s="3335"/>
      <c r="T31" s="3335"/>
    </row>
    <row r="32" spans="1:22" ht="78">
      <c r="A32" s="3552" t="s">
        <v>1394</v>
      </c>
      <c r="B32" s="3552" t="s">
        <v>1393</v>
      </c>
      <c r="C32" s="1452"/>
      <c r="D32" s="3557" t="s">
        <v>1392</v>
      </c>
      <c r="E32" s="3562" t="s">
        <v>1391</v>
      </c>
      <c r="F32" s="617"/>
      <c r="G32" s="3564"/>
      <c r="H32" s="3564"/>
      <c r="I32" s="3564"/>
      <c r="J32" s="3564"/>
      <c r="K32" s="3564"/>
      <c r="L32" s="3564"/>
      <c r="M32" s="3564"/>
      <c r="N32" s="3564"/>
      <c r="O32" s="3564"/>
      <c r="P32" s="3564"/>
      <c r="Q32" s="3564"/>
      <c r="R32" s="3555"/>
      <c r="S32" s="3335"/>
      <c r="T32" s="3335"/>
    </row>
    <row r="33" spans="1:22" ht="78">
      <c r="A33" s="3448" t="s">
        <v>1390</v>
      </c>
      <c r="B33" s="3435" t="s">
        <v>1389</v>
      </c>
      <c r="C33" s="1452"/>
      <c r="D33" s="3565" t="s">
        <v>1388</v>
      </c>
      <c r="E33" s="3409" t="s">
        <v>1387</v>
      </c>
      <c r="F33" s="617"/>
      <c r="G33" s="617"/>
      <c r="H33" s="617"/>
      <c r="I33" s="617"/>
      <c r="J33" s="617"/>
      <c r="K33" s="617"/>
      <c r="L33" s="617"/>
      <c r="M33" s="617"/>
      <c r="N33" s="617"/>
      <c r="O33" s="617"/>
      <c r="P33" s="617"/>
      <c r="Q33" s="617"/>
      <c r="R33" s="3555"/>
      <c r="S33" s="3556">
        <v>0</v>
      </c>
      <c r="T33" s="3556">
        <v>0</v>
      </c>
    </row>
    <row r="34" spans="1:22" ht="60" customHeight="1">
      <c r="A34" s="3448"/>
      <c r="B34" s="3435" t="s">
        <v>1386</v>
      </c>
      <c r="C34" s="1452"/>
      <c r="D34" s="3552" t="s">
        <v>1385</v>
      </c>
      <c r="E34" s="3465"/>
      <c r="F34" s="617"/>
      <c r="G34" s="617"/>
      <c r="H34" s="617"/>
      <c r="I34" s="617"/>
      <c r="J34" s="617"/>
      <c r="K34" s="617"/>
      <c r="L34" s="617"/>
      <c r="M34" s="617"/>
      <c r="N34" s="617"/>
      <c r="O34" s="617"/>
      <c r="P34" s="617"/>
      <c r="Q34" s="617"/>
      <c r="R34" s="3555"/>
      <c r="S34" s="3556"/>
      <c r="T34" s="3556"/>
    </row>
    <row r="35" spans="1:22" ht="48" customHeight="1">
      <c r="A35" s="3448"/>
      <c r="B35" s="3435" t="s">
        <v>1384</v>
      </c>
      <c r="C35" s="1452"/>
      <c r="D35" s="3552" t="s">
        <v>1383</v>
      </c>
      <c r="E35" s="3465"/>
      <c r="F35" s="617"/>
      <c r="G35" s="617"/>
      <c r="H35" s="617"/>
      <c r="I35" s="617"/>
      <c r="J35" s="617"/>
      <c r="K35" s="617"/>
      <c r="L35" s="617"/>
      <c r="M35" s="617"/>
      <c r="N35" s="617"/>
      <c r="O35" s="617"/>
      <c r="P35" s="617"/>
      <c r="Q35" s="617"/>
      <c r="R35" s="3555"/>
      <c r="S35" s="3556"/>
      <c r="T35" s="3556"/>
    </row>
    <row r="36" spans="1:22" ht="54.75" customHeight="1">
      <c r="A36" s="3448"/>
      <c r="B36" s="3435" t="s">
        <v>1382</v>
      </c>
      <c r="C36" s="1773"/>
      <c r="D36" s="3411" t="s">
        <v>1381</v>
      </c>
      <c r="E36" s="3465"/>
      <c r="F36" s="617"/>
      <c r="G36" s="617"/>
      <c r="H36" s="617"/>
      <c r="I36" s="617"/>
      <c r="J36" s="617"/>
      <c r="K36" s="617"/>
      <c r="L36" s="617"/>
      <c r="M36" s="617"/>
      <c r="N36" s="617"/>
      <c r="O36" s="617"/>
      <c r="P36" s="617"/>
      <c r="Q36" s="617"/>
      <c r="R36" s="3555"/>
      <c r="S36" s="3556"/>
      <c r="T36" s="3556"/>
    </row>
    <row r="37" spans="1:22" ht="42.75" customHeight="1">
      <c r="A37" s="3448"/>
      <c r="B37" s="3435" t="s">
        <v>1380</v>
      </c>
      <c r="C37" s="1452"/>
      <c r="D37" s="3411"/>
      <c r="E37" s="3465"/>
      <c r="F37" s="617"/>
      <c r="G37" s="617"/>
      <c r="H37" s="617"/>
      <c r="I37" s="617"/>
      <c r="J37" s="617"/>
      <c r="K37" s="617"/>
      <c r="L37" s="617"/>
      <c r="M37" s="617"/>
      <c r="N37" s="617"/>
      <c r="O37" s="617"/>
      <c r="P37" s="617"/>
      <c r="Q37" s="617"/>
      <c r="R37" s="3555"/>
      <c r="S37" s="3556"/>
      <c r="T37" s="3556"/>
      <c r="V37" s="604"/>
    </row>
    <row r="38" spans="1:22" ht="46.5" customHeight="1">
      <c r="A38" s="3411" t="s">
        <v>1379</v>
      </c>
      <c r="B38" s="3552" t="s">
        <v>1378</v>
      </c>
      <c r="C38" s="1452"/>
      <c r="D38" s="3552" t="s">
        <v>1377</v>
      </c>
      <c r="E38" s="3409" t="s">
        <v>1376</v>
      </c>
      <c r="F38" s="3553"/>
      <c r="G38" s="3553"/>
      <c r="H38" s="3553"/>
      <c r="I38" s="3553"/>
      <c r="J38" s="3553"/>
      <c r="K38" s="3554"/>
      <c r="L38" s="617"/>
      <c r="M38" s="617"/>
      <c r="N38" s="617"/>
      <c r="O38" s="3554"/>
      <c r="P38" s="3553"/>
      <c r="Q38" s="3554"/>
      <c r="R38" s="3555"/>
      <c r="S38" s="3556"/>
      <c r="T38" s="3556"/>
    </row>
    <row r="39" spans="1:22" ht="55.5" customHeight="1">
      <c r="A39" s="3411"/>
      <c r="B39" s="3552" t="s">
        <v>1375</v>
      </c>
      <c r="C39" s="1452"/>
      <c r="D39" s="3552" t="s">
        <v>1374</v>
      </c>
      <c r="E39" s="3409"/>
      <c r="F39" s="3553"/>
      <c r="G39" s="3553"/>
      <c r="H39" s="3553"/>
      <c r="I39" s="3553"/>
      <c r="J39" s="3553"/>
      <c r="K39" s="3554"/>
      <c r="L39" s="3554"/>
      <c r="M39" s="3553"/>
      <c r="N39" s="3553"/>
      <c r="O39" s="617"/>
      <c r="P39" s="617"/>
      <c r="Q39" s="617"/>
      <c r="R39" s="3555"/>
      <c r="S39" s="3556"/>
      <c r="T39" s="3556"/>
    </row>
    <row r="40" spans="1:22" ht="111" customHeight="1">
      <c r="A40" s="3448" t="s">
        <v>1373</v>
      </c>
      <c r="B40" s="3552" t="s">
        <v>1372</v>
      </c>
      <c r="C40" s="1452"/>
      <c r="D40" s="3435" t="s">
        <v>1371</v>
      </c>
      <c r="E40" s="3559" t="s">
        <v>1370</v>
      </c>
      <c r="F40" s="3564"/>
      <c r="G40" s="3564"/>
      <c r="H40" s="3564"/>
      <c r="I40" s="3564"/>
      <c r="J40" s="3564"/>
      <c r="K40" s="3564"/>
      <c r="L40" s="617"/>
      <c r="M40" s="617"/>
      <c r="N40" s="617"/>
      <c r="O40" s="3564"/>
      <c r="P40" s="3564"/>
      <c r="Q40" s="3564"/>
      <c r="R40" s="3555"/>
      <c r="S40" s="3556">
        <v>0</v>
      </c>
      <c r="T40" s="3556">
        <v>0</v>
      </c>
    </row>
    <row r="41" spans="1:22" ht="85.5" customHeight="1">
      <c r="A41" s="3448"/>
      <c r="B41" s="3552" t="s">
        <v>1369</v>
      </c>
      <c r="C41" s="1452"/>
      <c r="D41" s="3435" t="s">
        <v>1368</v>
      </c>
      <c r="E41" s="3559"/>
      <c r="F41" s="3564"/>
      <c r="G41" s="3564"/>
      <c r="H41" s="3564"/>
      <c r="I41" s="3564"/>
      <c r="J41" s="3564"/>
      <c r="K41" s="3564"/>
      <c r="L41" s="617"/>
      <c r="M41" s="617"/>
      <c r="N41" s="617"/>
      <c r="O41" s="3564"/>
      <c r="P41" s="3564"/>
      <c r="Q41" s="3564"/>
      <c r="R41" s="3555"/>
      <c r="S41" s="3556"/>
      <c r="T41" s="3556"/>
    </row>
    <row r="42" spans="1:22" ht="135" customHeight="1">
      <c r="A42" s="3448"/>
      <c r="B42" s="3552" t="s">
        <v>1367</v>
      </c>
      <c r="C42" s="1452"/>
      <c r="D42" s="3435" t="s">
        <v>1366</v>
      </c>
      <c r="E42" s="3559"/>
      <c r="F42" s="3564"/>
      <c r="G42" s="3564"/>
      <c r="H42" s="3564"/>
      <c r="I42" s="3564"/>
      <c r="J42" s="3564"/>
      <c r="K42" s="3564"/>
      <c r="L42" s="617"/>
      <c r="M42" s="617"/>
      <c r="N42" s="617"/>
      <c r="O42" s="3564"/>
      <c r="P42" s="3564"/>
      <c r="Q42" s="3564"/>
      <c r="R42" s="3555"/>
      <c r="S42" s="3556"/>
      <c r="T42" s="3556"/>
    </row>
    <row r="43" spans="1:22" ht="87" customHeight="1">
      <c r="A43" s="3448"/>
      <c r="B43" s="3552" t="s">
        <v>1365</v>
      </c>
      <c r="C43" s="1452"/>
      <c r="D43" s="3435" t="s">
        <v>1364</v>
      </c>
      <c r="E43" s="3559"/>
      <c r="F43" s="3564"/>
      <c r="G43" s="3564"/>
      <c r="H43" s="3564"/>
      <c r="I43" s="3564"/>
      <c r="J43" s="3564"/>
      <c r="K43" s="3564"/>
      <c r="L43" s="617"/>
      <c r="M43" s="617"/>
      <c r="N43" s="617"/>
      <c r="O43" s="3564"/>
      <c r="P43" s="3564"/>
      <c r="Q43" s="3564"/>
      <c r="R43" s="3555"/>
      <c r="S43" s="3556"/>
      <c r="T43" s="3556"/>
    </row>
    <row r="44" spans="1:22" ht="51" customHeight="1">
      <c r="A44" s="3411" t="s">
        <v>1363</v>
      </c>
      <c r="B44" s="3552" t="s">
        <v>1362</v>
      </c>
      <c r="C44" s="1452"/>
      <c r="D44" s="3552" t="s">
        <v>1361</v>
      </c>
      <c r="E44" s="3409" t="s">
        <v>1360</v>
      </c>
      <c r="F44" s="617"/>
      <c r="G44" s="617"/>
      <c r="H44" s="617"/>
      <c r="I44" s="617"/>
      <c r="J44" s="617"/>
      <c r="K44" s="617"/>
      <c r="L44" s="617"/>
      <c r="M44" s="617"/>
      <c r="N44" s="617"/>
      <c r="O44" s="617"/>
      <c r="P44" s="617"/>
      <c r="Q44" s="617"/>
      <c r="R44" s="3555"/>
      <c r="S44" s="3556"/>
      <c r="T44" s="3556"/>
    </row>
    <row r="45" spans="1:22" ht="51" customHeight="1">
      <c r="A45" s="3411"/>
      <c r="B45" s="3552" t="s">
        <v>1359</v>
      </c>
      <c r="C45" s="1452"/>
      <c r="D45" s="3552" t="s">
        <v>1358</v>
      </c>
      <c r="E45" s="3409"/>
      <c r="F45" s="617"/>
      <c r="G45" s="617"/>
      <c r="H45" s="617"/>
      <c r="I45" s="617"/>
      <c r="J45" s="617"/>
      <c r="K45" s="617"/>
      <c r="L45" s="617"/>
      <c r="M45" s="617"/>
      <c r="N45" s="617"/>
      <c r="O45" s="617"/>
      <c r="P45" s="617"/>
      <c r="Q45" s="617"/>
      <c r="R45" s="3555"/>
      <c r="S45" s="3556"/>
      <c r="T45" s="3556"/>
    </row>
    <row r="46" spans="1:22" ht="35.25" customHeight="1">
      <c r="A46" s="3411"/>
      <c r="B46" s="3552" t="s">
        <v>1357</v>
      </c>
      <c r="C46" s="1452"/>
      <c r="D46" s="3552" t="s">
        <v>1356</v>
      </c>
      <c r="E46" s="3409"/>
      <c r="F46" s="617"/>
      <c r="G46" s="617"/>
      <c r="H46" s="617"/>
      <c r="I46" s="617"/>
      <c r="J46" s="617"/>
      <c r="K46" s="617"/>
      <c r="L46" s="617"/>
      <c r="M46" s="617"/>
      <c r="N46" s="617"/>
      <c r="O46" s="617"/>
      <c r="P46" s="617"/>
      <c r="Q46" s="617"/>
      <c r="R46" s="3555"/>
      <c r="S46" s="3556"/>
      <c r="T46" s="3556"/>
    </row>
  </sheetData>
  <mergeCells count="53">
    <mergeCell ref="A40:A43"/>
    <mergeCell ref="E40:E43"/>
    <mergeCell ref="S40:S43"/>
    <mergeCell ref="T40:T43"/>
    <mergeCell ref="A44:A46"/>
    <mergeCell ref="E44:E46"/>
    <mergeCell ref="S44:S46"/>
    <mergeCell ref="T44:T46"/>
    <mergeCell ref="T12:T13"/>
    <mergeCell ref="A14:A17"/>
    <mergeCell ref="D14:D17"/>
    <mergeCell ref="S14:S17"/>
    <mergeCell ref="T14:T17"/>
    <mergeCell ref="A12:A13"/>
    <mergeCell ref="D12:D13"/>
    <mergeCell ref="E12:E13"/>
    <mergeCell ref="R12:R46"/>
    <mergeCell ref="S12:S13"/>
    <mergeCell ref="A33:A37"/>
    <mergeCell ref="E33:E37"/>
    <mergeCell ref="S33:S37"/>
    <mergeCell ref="T33:T37"/>
    <mergeCell ref="D36:D37"/>
    <mergeCell ref="S18:S21"/>
    <mergeCell ref="A38:A39"/>
    <mergeCell ref="E38:E39"/>
    <mergeCell ref="S38:S39"/>
    <mergeCell ref="T38:T39"/>
    <mergeCell ref="A18:A21"/>
    <mergeCell ref="E18:E21"/>
    <mergeCell ref="T18:T21"/>
    <mergeCell ref="A23:A30"/>
    <mergeCell ref="S23:S30"/>
    <mergeCell ref="T23:T30"/>
    <mergeCell ref="A3:T3"/>
    <mergeCell ref="A4:T4"/>
    <mergeCell ref="A5:T5"/>
    <mergeCell ref="A7:T7"/>
    <mergeCell ref="F8:Q8"/>
    <mergeCell ref="R8:T8"/>
    <mergeCell ref="A9:A11"/>
    <mergeCell ref="B9:B11"/>
    <mergeCell ref="C9:C11"/>
    <mergeCell ref="D9:D11"/>
    <mergeCell ref="E9:E11"/>
    <mergeCell ref="R9:T9"/>
    <mergeCell ref="F10:H10"/>
    <mergeCell ref="I10:K10"/>
    <mergeCell ref="L10:N10"/>
    <mergeCell ref="O10:Q10"/>
    <mergeCell ref="R10:R11"/>
    <mergeCell ref="S10:T10"/>
    <mergeCell ref="F9:Q9"/>
  </mergeCells>
  <pageMargins left="0.70866141732283472" right="0.39370078740157483" top="0.23622047244094491" bottom="0.74803149606299213" header="0.31496062992125984" footer="0.31496062992125984"/>
  <pageSetup scale="38" orientation="landscape" cellComments="asDisplayed" r:id="rId1"/>
  <headerFooter>
    <oddHeader xml:space="preserve">&amp;C                                         
</oddHeader>
    <oddFooter>&amp;L&amp;"Tahoma,Normal"&amp;8DIRECCIÓN PLANIFICACIÓN Y DESARROLLO&amp;R&amp;"Tahoma,Normal"&amp;8&amp;P/&amp;P
&amp;D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1172A-AF2C-404C-B160-2C91F11443C8}">
  <dimension ref="A1:V234"/>
  <sheetViews>
    <sheetView showGridLines="0" zoomScale="60" zoomScaleNormal="60" zoomScaleSheetLayoutView="110" workbookViewId="0">
      <selection activeCell="D12" sqref="D12"/>
    </sheetView>
  </sheetViews>
  <sheetFormatPr baseColWidth="10" defaultColWidth="9.140625" defaultRowHeight="66.75" customHeight="1"/>
  <cols>
    <col min="1" max="1" width="50.85546875" style="3371" customWidth="1"/>
    <col min="2" max="2" width="35.28515625" style="3372" hidden="1" customWidth="1"/>
    <col min="3" max="3" width="23.5703125" style="3373" hidden="1" customWidth="1"/>
    <col min="4" max="4" width="55.85546875" style="3372" customWidth="1"/>
    <col min="5" max="5" width="30.5703125" style="3371" customWidth="1"/>
    <col min="6" max="6" width="29.7109375" style="3374" customWidth="1"/>
    <col min="7" max="15" width="4.28515625" style="3374" customWidth="1"/>
    <col min="16" max="16" width="6.140625" style="3374" customWidth="1"/>
    <col min="17" max="17" width="6.7109375" style="3374" customWidth="1"/>
    <col min="18" max="18" width="6.28515625" style="3374" customWidth="1"/>
    <col min="19" max="19" width="57" style="3371" customWidth="1"/>
    <col min="20" max="20" width="23.28515625" style="3386" customWidth="1"/>
    <col min="21" max="21" width="19.7109375" style="3375" customWidth="1"/>
    <col min="22" max="255" width="9.140625" style="3374"/>
    <col min="256" max="256" width="44" style="3374" customWidth="1"/>
    <col min="257" max="257" width="25.5703125" style="3374" customWidth="1"/>
    <col min="258" max="258" width="11.7109375" style="3374" customWidth="1"/>
    <col min="259" max="259" width="45.140625" style="3374" customWidth="1"/>
    <col min="260" max="260" width="39.7109375" style="3374" customWidth="1"/>
    <col min="261" max="261" width="27" style="3374" customWidth="1"/>
    <col min="262" max="262" width="21" style="3374" customWidth="1"/>
    <col min="263" max="274" width="4.28515625" style="3374" customWidth="1"/>
    <col min="275" max="275" width="42.28515625" style="3374" customWidth="1"/>
    <col min="276" max="276" width="19.140625" style="3374" customWidth="1"/>
    <col min="277" max="277" width="14.140625" style="3374" customWidth="1"/>
    <col min="278" max="511" width="9.140625" style="3374"/>
    <col min="512" max="512" width="44" style="3374" customWidth="1"/>
    <col min="513" max="513" width="25.5703125" style="3374" customWidth="1"/>
    <col min="514" max="514" width="11.7109375" style="3374" customWidth="1"/>
    <col min="515" max="515" width="45.140625" style="3374" customWidth="1"/>
    <col min="516" max="516" width="39.7109375" style="3374" customWidth="1"/>
    <col min="517" max="517" width="27" style="3374" customWidth="1"/>
    <col min="518" max="518" width="21" style="3374" customWidth="1"/>
    <col min="519" max="530" width="4.28515625" style="3374" customWidth="1"/>
    <col min="531" max="531" width="42.28515625" style="3374" customWidth="1"/>
    <col min="532" max="532" width="19.140625" style="3374" customWidth="1"/>
    <col min="533" max="533" width="14.140625" style="3374" customWidth="1"/>
    <col min="534" max="767" width="9.140625" style="3374"/>
    <col min="768" max="768" width="44" style="3374" customWidth="1"/>
    <col min="769" max="769" width="25.5703125" style="3374" customWidth="1"/>
    <col min="770" max="770" width="11.7109375" style="3374" customWidth="1"/>
    <col min="771" max="771" width="45.140625" style="3374" customWidth="1"/>
    <col min="772" max="772" width="39.7109375" style="3374" customWidth="1"/>
    <col min="773" max="773" width="27" style="3374" customWidth="1"/>
    <col min="774" max="774" width="21" style="3374" customWidth="1"/>
    <col min="775" max="786" width="4.28515625" style="3374" customWidth="1"/>
    <col min="787" max="787" width="42.28515625" style="3374" customWidth="1"/>
    <col min="788" max="788" width="19.140625" style="3374" customWidth="1"/>
    <col min="789" max="789" width="14.140625" style="3374" customWidth="1"/>
    <col min="790" max="1023" width="9.140625" style="3374"/>
    <col min="1024" max="1024" width="44" style="3374" customWidth="1"/>
    <col min="1025" max="1025" width="25.5703125" style="3374" customWidth="1"/>
    <col min="1026" max="1026" width="11.7109375" style="3374" customWidth="1"/>
    <col min="1027" max="1027" width="45.140625" style="3374" customWidth="1"/>
    <col min="1028" max="1028" width="39.7109375" style="3374" customWidth="1"/>
    <col min="1029" max="1029" width="27" style="3374" customWidth="1"/>
    <col min="1030" max="1030" width="21" style="3374" customWidth="1"/>
    <col min="1031" max="1042" width="4.28515625" style="3374" customWidth="1"/>
    <col min="1043" max="1043" width="42.28515625" style="3374" customWidth="1"/>
    <col min="1044" max="1044" width="19.140625" style="3374" customWidth="1"/>
    <col min="1045" max="1045" width="14.140625" style="3374" customWidth="1"/>
    <col min="1046" max="1279" width="9.140625" style="3374"/>
    <col min="1280" max="1280" width="44" style="3374" customWidth="1"/>
    <col min="1281" max="1281" width="25.5703125" style="3374" customWidth="1"/>
    <col min="1282" max="1282" width="11.7109375" style="3374" customWidth="1"/>
    <col min="1283" max="1283" width="45.140625" style="3374" customWidth="1"/>
    <col min="1284" max="1284" width="39.7109375" style="3374" customWidth="1"/>
    <col min="1285" max="1285" width="27" style="3374" customWidth="1"/>
    <col min="1286" max="1286" width="21" style="3374" customWidth="1"/>
    <col min="1287" max="1298" width="4.28515625" style="3374" customWidth="1"/>
    <col min="1299" max="1299" width="42.28515625" style="3374" customWidth="1"/>
    <col min="1300" max="1300" width="19.140625" style="3374" customWidth="1"/>
    <col min="1301" max="1301" width="14.140625" style="3374" customWidth="1"/>
    <col min="1302" max="1535" width="9.140625" style="3374"/>
    <col min="1536" max="1536" width="44" style="3374" customWidth="1"/>
    <col min="1537" max="1537" width="25.5703125" style="3374" customWidth="1"/>
    <col min="1538" max="1538" width="11.7109375" style="3374" customWidth="1"/>
    <col min="1539" max="1539" width="45.140625" style="3374" customWidth="1"/>
    <col min="1540" max="1540" width="39.7109375" style="3374" customWidth="1"/>
    <col min="1541" max="1541" width="27" style="3374" customWidth="1"/>
    <col min="1542" max="1542" width="21" style="3374" customWidth="1"/>
    <col min="1543" max="1554" width="4.28515625" style="3374" customWidth="1"/>
    <col min="1555" max="1555" width="42.28515625" style="3374" customWidth="1"/>
    <col min="1556" max="1556" width="19.140625" style="3374" customWidth="1"/>
    <col min="1557" max="1557" width="14.140625" style="3374" customWidth="1"/>
    <col min="1558" max="1791" width="9.140625" style="3374"/>
    <col min="1792" max="1792" width="44" style="3374" customWidth="1"/>
    <col min="1793" max="1793" width="25.5703125" style="3374" customWidth="1"/>
    <col min="1794" max="1794" width="11.7109375" style="3374" customWidth="1"/>
    <col min="1795" max="1795" width="45.140625" style="3374" customWidth="1"/>
    <col min="1796" max="1796" width="39.7109375" style="3374" customWidth="1"/>
    <col min="1797" max="1797" width="27" style="3374" customWidth="1"/>
    <col min="1798" max="1798" width="21" style="3374" customWidth="1"/>
    <col min="1799" max="1810" width="4.28515625" style="3374" customWidth="1"/>
    <col min="1811" max="1811" width="42.28515625" style="3374" customWidth="1"/>
    <col min="1812" max="1812" width="19.140625" style="3374" customWidth="1"/>
    <col min="1813" max="1813" width="14.140625" style="3374" customWidth="1"/>
    <col min="1814" max="2047" width="9.140625" style="3374"/>
    <col min="2048" max="2048" width="44" style="3374" customWidth="1"/>
    <col min="2049" max="2049" width="25.5703125" style="3374" customWidth="1"/>
    <col min="2050" max="2050" width="11.7109375" style="3374" customWidth="1"/>
    <col min="2051" max="2051" width="45.140625" style="3374" customWidth="1"/>
    <col min="2052" max="2052" width="39.7109375" style="3374" customWidth="1"/>
    <col min="2053" max="2053" width="27" style="3374" customWidth="1"/>
    <col min="2054" max="2054" width="21" style="3374" customWidth="1"/>
    <col min="2055" max="2066" width="4.28515625" style="3374" customWidth="1"/>
    <col min="2067" max="2067" width="42.28515625" style="3374" customWidth="1"/>
    <col min="2068" max="2068" width="19.140625" style="3374" customWidth="1"/>
    <col min="2069" max="2069" width="14.140625" style="3374" customWidth="1"/>
    <col min="2070" max="2303" width="9.140625" style="3374"/>
    <col min="2304" max="2304" width="44" style="3374" customWidth="1"/>
    <col min="2305" max="2305" width="25.5703125" style="3374" customWidth="1"/>
    <col min="2306" max="2306" width="11.7109375" style="3374" customWidth="1"/>
    <col min="2307" max="2307" width="45.140625" style="3374" customWidth="1"/>
    <col min="2308" max="2308" width="39.7109375" style="3374" customWidth="1"/>
    <col min="2309" max="2309" width="27" style="3374" customWidth="1"/>
    <col min="2310" max="2310" width="21" style="3374" customWidth="1"/>
    <col min="2311" max="2322" width="4.28515625" style="3374" customWidth="1"/>
    <col min="2323" max="2323" width="42.28515625" style="3374" customWidth="1"/>
    <col min="2324" max="2324" width="19.140625" style="3374" customWidth="1"/>
    <col min="2325" max="2325" width="14.140625" style="3374" customWidth="1"/>
    <col min="2326" max="2559" width="9.140625" style="3374"/>
    <col min="2560" max="2560" width="44" style="3374" customWidth="1"/>
    <col min="2561" max="2561" width="25.5703125" style="3374" customWidth="1"/>
    <col min="2562" max="2562" width="11.7109375" style="3374" customWidth="1"/>
    <col min="2563" max="2563" width="45.140625" style="3374" customWidth="1"/>
    <col min="2564" max="2564" width="39.7109375" style="3374" customWidth="1"/>
    <col min="2565" max="2565" width="27" style="3374" customWidth="1"/>
    <col min="2566" max="2566" width="21" style="3374" customWidth="1"/>
    <col min="2567" max="2578" width="4.28515625" style="3374" customWidth="1"/>
    <col min="2579" max="2579" width="42.28515625" style="3374" customWidth="1"/>
    <col min="2580" max="2580" width="19.140625" style="3374" customWidth="1"/>
    <col min="2581" max="2581" width="14.140625" style="3374" customWidth="1"/>
    <col min="2582" max="2815" width="9.140625" style="3374"/>
    <col min="2816" max="2816" width="44" style="3374" customWidth="1"/>
    <col min="2817" max="2817" width="25.5703125" style="3374" customWidth="1"/>
    <col min="2818" max="2818" width="11.7109375" style="3374" customWidth="1"/>
    <col min="2819" max="2819" width="45.140625" style="3374" customWidth="1"/>
    <col min="2820" max="2820" width="39.7109375" style="3374" customWidth="1"/>
    <col min="2821" max="2821" width="27" style="3374" customWidth="1"/>
    <col min="2822" max="2822" width="21" style="3374" customWidth="1"/>
    <col min="2823" max="2834" width="4.28515625" style="3374" customWidth="1"/>
    <col min="2835" max="2835" width="42.28515625" style="3374" customWidth="1"/>
    <col min="2836" max="2836" width="19.140625" style="3374" customWidth="1"/>
    <col min="2837" max="2837" width="14.140625" style="3374" customWidth="1"/>
    <col min="2838" max="3071" width="9.140625" style="3374"/>
    <col min="3072" max="3072" width="44" style="3374" customWidth="1"/>
    <col min="3073" max="3073" width="25.5703125" style="3374" customWidth="1"/>
    <col min="3074" max="3074" width="11.7109375" style="3374" customWidth="1"/>
    <col min="3075" max="3075" width="45.140625" style="3374" customWidth="1"/>
    <col min="3076" max="3076" width="39.7109375" style="3374" customWidth="1"/>
    <col min="3077" max="3077" width="27" style="3374" customWidth="1"/>
    <col min="3078" max="3078" width="21" style="3374" customWidth="1"/>
    <col min="3079" max="3090" width="4.28515625" style="3374" customWidth="1"/>
    <col min="3091" max="3091" width="42.28515625" style="3374" customWidth="1"/>
    <col min="3092" max="3092" width="19.140625" style="3374" customWidth="1"/>
    <col min="3093" max="3093" width="14.140625" style="3374" customWidth="1"/>
    <col min="3094" max="3327" width="9.140625" style="3374"/>
    <col min="3328" max="3328" width="44" style="3374" customWidth="1"/>
    <col min="3329" max="3329" width="25.5703125" style="3374" customWidth="1"/>
    <col min="3330" max="3330" width="11.7109375" style="3374" customWidth="1"/>
    <col min="3331" max="3331" width="45.140625" style="3374" customWidth="1"/>
    <col min="3332" max="3332" width="39.7109375" style="3374" customWidth="1"/>
    <col min="3333" max="3333" width="27" style="3374" customWidth="1"/>
    <col min="3334" max="3334" width="21" style="3374" customWidth="1"/>
    <col min="3335" max="3346" width="4.28515625" style="3374" customWidth="1"/>
    <col min="3347" max="3347" width="42.28515625" style="3374" customWidth="1"/>
    <col min="3348" max="3348" width="19.140625" style="3374" customWidth="1"/>
    <col min="3349" max="3349" width="14.140625" style="3374" customWidth="1"/>
    <col min="3350" max="3583" width="9.140625" style="3374"/>
    <col min="3584" max="3584" width="44" style="3374" customWidth="1"/>
    <col min="3585" max="3585" width="25.5703125" style="3374" customWidth="1"/>
    <col min="3586" max="3586" width="11.7109375" style="3374" customWidth="1"/>
    <col min="3587" max="3587" width="45.140625" style="3374" customWidth="1"/>
    <col min="3588" max="3588" width="39.7109375" style="3374" customWidth="1"/>
    <col min="3589" max="3589" width="27" style="3374" customWidth="1"/>
    <col min="3590" max="3590" width="21" style="3374" customWidth="1"/>
    <col min="3591" max="3602" width="4.28515625" style="3374" customWidth="1"/>
    <col min="3603" max="3603" width="42.28515625" style="3374" customWidth="1"/>
    <col min="3604" max="3604" width="19.140625" style="3374" customWidth="1"/>
    <col min="3605" max="3605" width="14.140625" style="3374" customWidth="1"/>
    <col min="3606" max="3839" width="9.140625" style="3374"/>
    <col min="3840" max="3840" width="44" style="3374" customWidth="1"/>
    <col min="3841" max="3841" width="25.5703125" style="3374" customWidth="1"/>
    <col min="3842" max="3842" width="11.7109375" style="3374" customWidth="1"/>
    <col min="3843" max="3843" width="45.140625" style="3374" customWidth="1"/>
    <col min="3844" max="3844" width="39.7109375" style="3374" customWidth="1"/>
    <col min="3845" max="3845" width="27" style="3374" customWidth="1"/>
    <col min="3846" max="3846" width="21" style="3374" customWidth="1"/>
    <col min="3847" max="3858" width="4.28515625" style="3374" customWidth="1"/>
    <col min="3859" max="3859" width="42.28515625" style="3374" customWidth="1"/>
    <col min="3860" max="3860" width="19.140625" style="3374" customWidth="1"/>
    <col min="3861" max="3861" width="14.140625" style="3374" customWidth="1"/>
    <col min="3862" max="4095" width="9.140625" style="3374"/>
    <col min="4096" max="4096" width="44" style="3374" customWidth="1"/>
    <col min="4097" max="4097" width="25.5703125" style="3374" customWidth="1"/>
    <col min="4098" max="4098" width="11.7109375" style="3374" customWidth="1"/>
    <col min="4099" max="4099" width="45.140625" style="3374" customWidth="1"/>
    <col min="4100" max="4100" width="39.7109375" style="3374" customWidth="1"/>
    <col min="4101" max="4101" width="27" style="3374" customWidth="1"/>
    <col min="4102" max="4102" width="21" style="3374" customWidth="1"/>
    <col min="4103" max="4114" width="4.28515625" style="3374" customWidth="1"/>
    <col min="4115" max="4115" width="42.28515625" style="3374" customWidth="1"/>
    <col min="4116" max="4116" width="19.140625" style="3374" customWidth="1"/>
    <col min="4117" max="4117" width="14.140625" style="3374" customWidth="1"/>
    <col min="4118" max="4351" width="9.140625" style="3374"/>
    <col min="4352" max="4352" width="44" style="3374" customWidth="1"/>
    <col min="4353" max="4353" width="25.5703125" style="3374" customWidth="1"/>
    <col min="4354" max="4354" width="11.7109375" style="3374" customWidth="1"/>
    <col min="4355" max="4355" width="45.140625" style="3374" customWidth="1"/>
    <col min="4356" max="4356" width="39.7109375" style="3374" customWidth="1"/>
    <col min="4357" max="4357" width="27" style="3374" customWidth="1"/>
    <col min="4358" max="4358" width="21" style="3374" customWidth="1"/>
    <col min="4359" max="4370" width="4.28515625" style="3374" customWidth="1"/>
    <col min="4371" max="4371" width="42.28515625" style="3374" customWidth="1"/>
    <col min="4372" max="4372" width="19.140625" style="3374" customWidth="1"/>
    <col min="4373" max="4373" width="14.140625" style="3374" customWidth="1"/>
    <col min="4374" max="4607" width="9.140625" style="3374"/>
    <col min="4608" max="4608" width="44" style="3374" customWidth="1"/>
    <col min="4609" max="4609" width="25.5703125" style="3374" customWidth="1"/>
    <col min="4610" max="4610" width="11.7109375" style="3374" customWidth="1"/>
    <col min="4611" max="4611" width="45.140625" style="3374" customWidth="1"/>
    <col min="4612" max="4612" width="39.7109375" style="3374" customWidth="1"/>
    <col min="4613" max="4613" width="27" style="3374" customWidth="1"/>
    <col min="4614" max="4614" width="21" style="3374" customWidth="1"/>
    <col min="4615" max="4626" width="4.28515625" style="3374" customWidth="1"/>
    <col min="4627" max="4627" width="42.28515625" style="3374" customWidth="1"/>
    <col min="4628" max="4628" width="19.140625" style="3374" customWidth="1"/>
    <col min="4629" max="4629" width="14.140625" style="3374" customWidth="1"/>
    <col min="4630" max="4863" width="9.140625" style="3374"/>
    <col min="4864" max="4864" width="44" style="3374" customWidth="1"/>
    <col min="4865" max="4865" width="25.5703125" style="3374" customWidth="1"/>
    <col min="4866" max="4866" width="11.7109375" style="3374" customWidth="1"/>
    <col min="4867" max="4867" width="45.140625" style="3374" customWidth="1"/>
    <col min="4868" max="4868" width="39.7109375" style="3374" customWidth="1"/>
    <col min="4869" max="4869" width="27" style="3374" customWidth="1"/>
    <col min="4870" max="4870" width="21" style="3374" customWidth="1"/>
    <col min="4871" max="4882" width="4.28515625" style="3374" customWidth="1"/>
    <col min="4883" max="4883" width="42.28515625" style="3374" customWidth="1"/>
    <col min="4884" max="4884" width="19.140625" style="3374" customWidth="1"/>
    <col min="4885" max="4885" width="14.140625" style="3374" customWidth="1"/>
    <col min="4886" max="5119" width="9.140625" style="3374"/>
    <col min="5120" max="5120" width="44" style="3374" customWidth="1"/>
    <col min="5121" max="5121" width="25.5703125" style="3374" customWidth="1"/>
    <col min="5122" max="5122" width="11.7109375" style="3374" customWidth="1"/>
    <col min="5123" max="5123" width="45.140625" style="3374" customWidth="1"/>
    <col min="5124" max="5124" width="39.7109375" style="3374" customWidth="1"/>
    <col min="5125" max="5125" width="27" style="3374" customWidth="1"/>
    <col min="5126" max="5126" width="21" style="3374" customWidth="1"/>
    <col min="5127" max="5138" width="4.28515625" style="3374" customWidth="1"/>
    <col min="5139" max="5139" width="42.28515625" style="3374" customWidth="1"/>
    <col min="5140" max="5140" width="19.140625" style="3374" customWidth="1"/>
    <col min="5141" max="5141" width="14.140625" style="3374" customWidth="1"/>
    <col min="5142" max="5375" width="9.140625" style="3374"/>
    <col min="5376" max="5376" width="44" style="3374" customWidth="1"/>
    <col min="5377" max="5377" width="25.5703125" style="3374" customWidth="1"/>
    <col min="5378" max="5378" width="11.7109375" style="3374" customWidth="1"/>
    <col min="5379" max="5379" width="45.140625" style="3374" customWidth="1"/>
    <col min="5380" max="5380" width="39.7109375" style="3374" customWidth="1"/>
    <col min="5381" max="5381" width="27" style="3374" customWidth="1"/>
    <col min="5382" max="5382" width="21" style="3374" customWidth="1"/>
    <col min="5383" max="5394" width="4.28515625" style="3374" customWidth="1"/>
    <col min="5395" max="5395" width="42.28515625" style="3374" customWidth="1"/>
    <col min="5396" max="5396" width="19.140625" style="3374" customWidth="1"/>
    <col min="5397" max="5397" width="14.140625" style="3374" customWidth="1"/>
    <col min="5398" max="5631" width="9.140625" style="3374"/>
    <col min="5632" max="5632" width="44" style="3374" customWidth="1"/>
    <col min="5633" max="5633" width="25.5703125" style="3374" customWidth="1"/>
    <col min="5634" max="5634" width="11.7109375" style="3374" customWidth="1"/>
    <col min="5635" max="5635" width="45.140625" style="3374" customWidth="1"/>
    <col min="5636" max="5636" width="39.7109375" style="3374" customWidth="1"/>
    <col min="5637" max="5637" width="27" style="3374" customWidth="1"/>
    <col min="5638" max="5638" width="21" style="3374" customWidth="1"/>
    <col min="5639" max="5650" width="4.28515625" style="3374" customWidth="1"/>
    <col min="5651" max="5651" width="42.28515625" style="3374" customWidth="1"/>
    <col min="5652" max="5652" width="19.140625" style="3374" customWidth="1"/>
    <col min="5653" max="5653" width="14.140625" style="3374" customWidth="1"/>
    <col min="5654" max="5887" width="9.140625" style="3374"/>
    <col min="5888" max="5888" width="44" style="3374" customWidth="1"/>
    <col min="5889" max="5889" width="25.5703125" style="3374" customWidth="1"/>
    <col min="5890" max="5890" width="11.7109375" style="3374" customWidth="1"/>
    <col min="5891" max="5891" width="45.140625" style="3374" customWidth="1"/>
    <col min="5892" max="5892" width="39.7109375" style="3374" customWidth="1"/>
    <col min="5893" max="5893" width="27" style="3374" customWidth="1"/>
    <col min="5894" max="5894" width="21" style="3374" customWidth="1"/>
    <col min="5895" max="5906" width="4.28515625" style="3374" customWidth="1"/>
    <col min="5907" max="5907" width="42.28515625" style="3374" customWidth="1"/>
    <col min="5908" max="5908" width="19.140625" style="3374" customWidth="1"/>
    <col min="5909" max="5909" width="14.140625" style="3374" customWidth="1"/>
    <col min="5910" max="6143" width="9.140625" style="3374"/>
    <col min="6144" max="6144" width="44" style="3374" customWidth="1"/>
    <col min="6145" max="6145" width="25.5703125" style="3374" customWidth="1"/>
    <col min="6146" max="6146" width="11.7109375" style="3374" customWidth="1"/>
    <col min="6147" max="6147" width="45.140625" style="3374" customWidth="1"/>
    <col min="6148" max="6148" width="39.7109375" style="3374" customWidth="1"/>
    <col min="6149" max="6149" width="27" style="3374" customWidth="1"/>
    <col min="6150" max="6150" width="21" style="3374" customWidth="1"/>
    <col min="6151" max="6162" width="4.28515625" style="3374" customWidth="1"/>
    <col min="6163" max="6163" width="42.28515625" style="3374" customWidth="1"/>
    <col min="6164" max="6164" width="19.140625" style="3374" customWidth="1"/>
    <col min="6165" max="6165" width="14.140625" style="3374" customWidth="1"/>
    <col min="6166" max="6399" width="9.140625" style="3374"/>
    <col min="6400" max="6400" width="44" style="3374" customWidth="1"/>
    <col min="6401" max="6401" width="25.5703125" style="3374" customWidth="1"/>
    <col min="6402" max="6402" width="11.7109375" style="3374" customWidth="1"/>
    <col min="6403" max="6403" width="45.140625" style="3374" customWidth="1"/>
    <col min="6404" max="6404" width="39.7109375" style="3374" customWidth="1"/>
    <col min="6405" max="6405" width="27" style="3374" customWidth="1"/>
    <col min="6406" max="6406" width="21" style="3374" customWidth="1"/>
    <col min="6407" max="6418" width="4.28515625" style="3374" customWidth="1"/>
    <col min="6419" max="6419" width="42.28515625" style="3374" customWidth="1"/>
    <col min="6420" max="6420" width="19.140625" style="3374" customWidth="1"/>
    <col min="6421" max="6421" width="14.140625" style="3374" customWidth="1"/>
    <col min="6422" max="6655" width="9.140625" style="3374"/>
    <col min="6656" max="6656" width="44" style="3374" customWidth="1"/>
    <col min="6657" max="6657" width="25.5703125" style="3374" customWidth="1"/>
    <col min="6658" max="6658" width="11.7109375" style="3374" customWidth="1"/>
    <col min="6659" max="6659" width="45.140625" style="3374" customWidth="1"/>
    <col min="6660" max="6660" width="39.7109375" style="3374" customWidth="1"/>
    <col min="6661" max="6661" width="27" style="3374" customWidth="1"/>
    <col min="6662" max="6662" width="21" style="3374" customWidth="1"/>
    <col min="6663" max="6674" width="4.28515625" style="3374" customWidth="1"/>
    <col min="6675" max="6675" width="42.28515625" style="3374" customWidth="1"/>
    <col min="6676" max="6676" width="19.140625" style="3374" customWidth="1"/>
    <col min="6677" max="6677" width="14.140625" style="3374" customWidth="1"/>
    <col min="6678" max="6911" width="9.140625" style="3374"/>
    <col min="6912" max="6912" width="44" style="3374" customWidth="1"/>
    <col min="6913" max="6913" width="25.5703125" style="3374" customWidth="1"/>
    <col min="6914" max="6914" width="11.7109375" style="3374" customWidth="1"/>
    <col min="6915" max="6915" width="45.140625" style="3374" customWidth="1"/>
    <col min="6916" max="6916" width="39.7109375" style="3374" customWidth="1"/>
    <col min="6917" max="6917" width="27" style="3374" customWidth="1"/>
    <col min="6918" max="6918" width="21" style="3374" customWidth="1"/>
    <col min="6919" max="6930" width="4.28515625" style="3374" customWidth="1"/>
    <col min="6931" max="6931" width="42.28515625" style="3374" customWidth="1"/>
    <col min="6932" max="6932" width="19.140625" style="3374" customWidth="1"/>
    <col min="6933" max="6933" width="14.140625" style="3374" customWidth="1"/>
    <col min="6934" max="7167" width="9.140625" style="3374"/>
    <col min="7168" max="7168" width="44" style="3374" customWidth="1"/>
    <col min="7169" max="7169" width="25.5703125" style="3374" customWidth="1"/>
    <col min="7170" max="7170" width="11.7109375" style="3374" customWidth="1"/>
    <col min="7171" max="7171" width="45.140625" style="3374" customWidth="1"/>
    <col min="7172" max="7172" width="39.7109375" style="3374" customWidth="1"/>
    <col min="7173" max="7173" width="27" style="3374" customWidth="1"/>
    <col min="7174" max="7174" width="21" style="3374" customWidth="1"/>
    <col min="7175" max="7186" width="4.28515625" style="3374" customWidth="1"/>
    <col min="7187" max="7187" width="42.28515625" style="3374" customWidth="1"/>
    <col min="7188" max="7188" width="19.140625" style="3374" customWidth="1"/>
    <col min="7189" max="7189" width="14.140625" style="3374" customWidth="1"/>
    <col min="7190" max="7423" width="9.140625" style="3374"/>
    <col min="7424" max="7424" width="44" style="3374" customWidth="1"/>
    <col min="7425" max="7425" width="25.5703125" style="3374" customWidth="1"/>
    <col min="7426" max="7426" width="11.7109375" style="3374" customWidth="1"/>
    <col min="7427" max="7427" width="45.140625" style="3374" customWidth="1"/>
    <col min="7428" max="7428" width="39.7109375" style="3374" customWidth="1"/>
    <col min="7429" max="7429" width="27" style="3374" customWidth="1"/>
    <col min="7430" max="7430" width="21" style="3374" customWidth="1"/>
    <col min="7431" max="7442" width="4.28515625" style="3374" customWidth="1"/>
    <col min="7443" max="7443" width="42.28515625" style="3374" customWidth="1"/>
    <col min="7444" max="7444" width="19.140625" style="3374" customWidth="1"/>
    <col min="7445" max="7445" width="14.140625" style="3374" customWidth="1"/>
    <col min="7446" max="7679" width="9.140625" style="3374"/>
    <col min="7680" max="7680" width="44" style="3374" customWidth="1"/>
    <col min="7681" max="7681" width="25.5703125" style="3374" customWidth="1"/>
    <col min="7682" max="7682" width="11.7109375" style="3374" customWidth="1"/>
    <col min="7683" max="7683" width="45.140625" style="3374" customWidth="1"/>
    <col min="7684" max="7684" width="39.7109375" style="3374" customWidth="1"/>
    <col min="7685" max="7685" width="27" style="3374" customWidth="1"/>
    <col min="7686" max="7686" width="21" style="3374" customWidth="1"/>
    <col min="7687" max="7698" width="4.28515625" style="3374" customWidth="1"/>
    <col min="7699" max="7699" width="42.28515625" style="3374" customWidth="1"/>
    <col min="7700" max="7700" width="19.140625" style="3374" customWidth="1"/>
    <col min="7701" max="7701" width="14.140625" style="3374" customWidth="1"/>
    <col min="7702" max="7935" width="9.140625" style="3374"/>
    <col min="7936" max="7936" width="44" style="3374" customWidth="1"/>
    <col min="7937" max="7937" width="25.5703125" style="3374" customWidth="1"/>
    <col min="7938" max="7938" width="11.7109375" style="3374" customWidth="1"/>
    <col min="7939" max="7939" width="45.140625" style="3374" customWidth="1"/>
    <col min="7940" max="7940" width="39.7109375" style="3374" customWidth="1"/>
    <col min="7941" max="7941" width="27" style="3374" customWidth="1"/>
    <col min="7942" max="7942" width="21" style="3374" customWidth="1"/>
    <col min="7943" max="7954" width="4.28515625" style="3374" customWidth="1"/>
    <col min="7955" max="7955" width="42.28515625" style="3374" customWidth="1"/>
    <col min="7956" max="7956" width="19.140625" style="3374" customWidth="1"/>
    <col min="7957" max="7957" width="14.140625" style="3374" customWidth="1"/>
    <col min="7958" max="8191" width="9.140625" style="3374"/>
    <col min="8192" max="8192" width="44" style="3374" customWidth="1"/>
    <col min="8193" max="8193" width="25.5703125" style="3374" customWidth="1"/>
    <col min="8194" max="8194" width="11.7109375" style="3374" customWidth="1"/>
    <col min="8195" max="8195" width="45.140625" style="3374" customWidth="1"/>
    <col min="8196" max="8196" width="39.7109375" style="3374" customWidth="1"/>
    <col min="8197" max="8197" width="27" style="3374" customWidth="1"/>
    <col min="8198" max="8198" width="21" style="3374" customWidth="1"/>
    <col min="8199" max="8210" width="4.28515625" style="3374" customWidth="1"/>
    <col min="8211" max="8211" width="42.28515625" style="3374" customWidth="1"/>
    <col min="8212" max="8212" width="19.140625" style="3374" customWidth="1"/>
    <col min="8213" max="8213" width="14.140625" style="3374" customWidth="1"/>
    <col min="8214" max="8447" width="9.140625" style="3374"/>
    <col min="8448" max="8448" width="44" style="3374" customWidth="1"/>
    <col min="8449" max="8449" width="25.5703125" style="3374" customWidth="1"/>
    <col min="8450" max="8450" width="11.7109375" style="3374" customWidth="1"/>
    <col min="8451" max="8451" width="45.140625" style="3374" customWidth="1"/>
    <col min="8452" max="8452" width="39.7109375" style="3374" customWidth="1"/>
    <col min="8453" max="8453" width="27" style="3374" customWidth="1"/>
    <col min="8454" max="8454" width="21" style="3374" customWidth="1"/>
    <col min="8455" max="8466" width="4.28515625" style="3374" customWidth="1"/>
    <col min="8467" max="8467" width="42.28515625" style="3374" customWidth="1"/>
    <col min="8468" max="8468" width="19.140625" style="3374" customWidth="1"/>
    <col min="8469" max="8469" width="14.140625" style="3374" customWidth="1"/>
    <col min="8470" max="8703" width="9.140625" style="3374"/>
    <col min="8704" max="8704" width="44" style="3374" customWidth="1"/>
    <col min="8705" max="8705" width="25.5703125" style="3374" customWidth="1"/>
    <col min="8706" max="8706" width="11.7109375" style="3374" customWidth="1"/>
    <col min="8707" max="8707" width="45.140625" style="3374" customWidth="1"/>
    <col min="8708" max="8708" width="39.7109375" style="3374" customWidth="1"/>
    <col min="8709" max="8709" width="27" style="3374" customWidth="1"/>
    <col min="8710" max="8710" width="21" style="3374" customWidth="1"/>
    <col min="8711" max="8722" width="4.28515625" style="3374" customWidth="1"/>
    <col min="8723" max="8723" width="42.28515625" style="3374" customWidth="1"/>
    <col min="8724" max="8724" width="19.140625" style="3374" customWidth="1"/>
    <col min="8725" max="8725" width="14.140625" style="3374" customWidth="1"/>
    <col min="8726" max="8959" width="9.140625" style="3374"/>
    <col min="8960" max="8960" width="44" style="3374" customWidth="1"/>
    <col min="8961" max="8961" width="25.5703125" style="3374" customWidth="1"/>
    <col min="8962" max="8962" width="11.7109375" style="3374" customWidth="1"/>
    <col min="8963" max="8963" width="45.140625" style="3374" customWidth="1"/>
    <col min="8964" max="8964" width="39.7109375" style="3374" customWidth="1"/>
    <col min="8965" max="8965" width="27" style="3374" customWidth="1"/>
    <col min="8966" max="8966" width="21" style="3374" customWidth="1"/>
    <col min="8967" max="8978" width="4.28515625" style="3374" customWidth="1"/>
    <col min="8979" max="8979" width="42.28515625" style="3374" customWidth="1"/>
    <col min="8980" max="8980" width="19.140625" style="3374" customWidth="1"/>
    <col min="8981" max="8981" width="14.140625" style="3374" customWidth="1"/>
    <col min="8982" max="9215" width="9.140625" style="3374"/>
    <col min="9216" max="9216" width="44" style="3374" customWidth="1"/>
    <col min="9217" max="9217" width="25.5703125" style="3374" customWidth="1"/>
    <col min="9218" max="9218" width="11.7109375" style="3374" customWidth="1"/>
    <col min="9219" max="9219" width="45.140625" style="3374" customWidth="1"/>
    <col min="9220" max="9220" width="39.7109375" style="3374" customWidth="1"/>
    <col min="9221" max="9221" width="27" style="3374" customWidth="1"/>
    <col min="9222" max="9222" width="21" style="3374" customWidth="1"/>
    <col min="9223" max="9234" width="4.28515625" style="3374" customWidth="1"/>
    <col min="9235" max="9235" width="42.28515625" style="3374" customWidth="1"/>
    <col min="9236" max="9236" width="19.140625" style="3374" customWidth="1"/>
    <col min="9237" max="9237" width="14.140625" style="3374" customWidth="1"/>
    <col min="9238" max="9471" width="9.140625" style="3374"/>
    <col min="9472" max="9472" width="44" style="3374" customWidth="1"/>
    <col min="9473" max="9473" width="25.5703125" style="3374" customWidth="1"/>
    <col min="9474" max="9474" width="11.7109375" style="3374" customWidth="1"/>
    <col min="9475" max="9475" width="45.140625" style="3374" customWidth="1"/>
    <col min="9476" max="9476" width="39.7109375" style="3374" customWidth="1"/>
    <col min="9477" max="9477" width="27" style="3374" customWidth="1"/>
    <col min="9478" max="9478" width="21" style="3374" customWidth="1"/>
    <col min="9479" max="9490" width="4.28515625" style="3374" customWidth="1"/>
    <col min="9491" max="9491" width="42.28515625" style="3374" customWidth="1"/>
    <col min="9492" max="9492" width="19.140625" style="3374" customWidth="1"/>
    <col min="9493" max="9493" width="14.140625" style="3374" customWidth="1"/>
    <col min="9494" max="9727" width="9.140625" style="3374"/>
    <col min="9728" max="9728" width="44" style="3374" customWidth="1"/>
    <col min="9729" max="9729" width="25.5703125" style="3374" customWidth="1"/>
    <col min="9730" max="9730" width="11.7109375" style="3374" customWidth="1"/>
    <col min="9731" max="9731" width="45.140625" style="3374" customWidth="1"/>
    <col min="9732" max="9732" width="39.7109375" style="3374" customWidth="1"/>
    <col min="9733" max="9733" width="27" style="3374" customWidth="1"/>
    <col min="9734" max="9734" width="21" style="3374" customWidth="1"/>
    <col min="9735" max="9746" width="4.28515625" style="3374" customWidth="1"/>
    <col min="9747" max="9747" width="42.28515625" style="3374" customWidth="1"/>
    <col min="9748" max="9748" width="19.140625" style="3374" customWidth="1"/>
    <col min="9749" max="9749" width="14.140625" style="3374" customWidth="1"/>
    <col min="9750" max="9983" width="9.140625" style="3374"/>
    <col min="9984" max="9984" width="44" style="3374" customWidth="1"/>
    <col min="9985" max="9985" width="25.5703125" style="3374" customWidth="1"/>
    <col min="9986" max="9986" width="11.7109375" style="3374" customWidth="1"/>
    <col min="9987" max="9987" width="45.140625" style="3374" customWidth="1"/>
    <col min="9988" max="9988" width="39.7109375" style="3374" customWidth="1"/>
    <col min="9989" max="9989" width="27" style="3374" customWidth="1"/>
    <col min="9990" max="9990" width="21" style="3374" customWidth="1"/>
    <col min="9991" max="10002" width="4.28515625" style="3374" customWidth="1"/>
    <col min="10003" max="10003" width="42.28515625" style="3374" customWidth="1"/>
    <col min="10004" max="10004" width="19.140625" style="3374" customWidth="1"/>
    <col min="10005" max="10005" width="14.140625" style="3374" customWidth="1"/>
    <col min="10006" max="10239" width="9.140625" style="3374"/>
    <col min="10240" max="10240" width="44" style="3374" customWidth="1"/>
    <col min="10241" max="10241" width="25.5703125" style="3374" customWidth="1"/>
    <col min="10242" max="10242" width="11.7109375" style="3374" customWidth="1"/>
    <col min="10243" max="10243" width="45.140625" style="3374" customWidth="1"/>
    <col min="10244" max="10244" width="39.7109375" style="3374" customWidth="1"/>
    <col min="10245" max="10245" width="27" style="3374" customWidth="1"/>
    <col min="10246" max="10246" width="21" style="3374" customWidth="1"/>
    <col min="10247" max="10258" width="4.28515625" style="3374" customWidth="1"/>
    <col min="10259" max="10259" width="42.28515625" style="3374" customWidth="1"/>
    <col min="10260" max="10260" width="19.140625" style="3374" customWidth="1"/>
    <col min="10261" max="10261" width="14.140625" style="3374" customWidth="1"/>
    <col min="10262" max="10495" width="9.140625" style="3374"/>
    <col min="10496" max="10496" width="44" style="3374" customWidth="1"/>
    <col min="10497" max="10497" width="25.5703125" style="3374" customWidth="1"/>
    <col min="10498" max="10498" width="11.7109375" style="3374" customWidth="1"/>
    <col min="10499" max="10499" width="45.140625" style="3374" customWidth="1"/>
    <col min="10500" max="10500" width="39.7109375" style="3374" customWidth="1"/>
    <col min="10501" max="10501" width="27" style="3374" customWidth="1"/>
    <col min="10502" max="10502" width="21" style="3374" customWidth="1"/>
    <col min="10503" max="10514" width="4.28515625" style="3374" customWidth="1"/>
    <col min="10515" max="10515" width="42.28515625" style="3374" customWidth="1"/>
    <col min="10516" max="10516" width="19.140625" style="3374" customWidth="1"/>
    <col min="10517" max="10517" width="14.140625" style="3374" customWidth="1"/>
    <col min="10518" max="10751" width="9.140625" style="3374"/>
    <col min="10752" max="10752" width="44" style="3374" customWidth="1"/>
    <col min="10753" max="10753" width="25.5703125" style="3374" customWidth="1"/>
    <col min="10754" max="10754" width="11.7109375" style="3374" customWidth="1"/>
    <col min="10755" max="10755" width="45.140625" style="3374" customWidth="1"/>
    <col min="10756" max="10756" width="39.7109375" style="3374" customWidth="1"/>
    <col min="10757" max="10757" width="27" style="3374" customWidth="1"/>
    <col min="10758" max="10758" width="21" style="3374" customWidth="1"/>
    <col min="10759" max="10770" width="4.28515625" style="3374" customWidth="1"/>
    <col min="10771" max="10771" width="42.28515625" style="3374" customWidth="1"/>
    <col min="10772" max="10772" width="19.140625" style="3374" customWidth="1"/>
    <col min="10773" max="10773" width="14.140625" style="3374" customWidth="1"/>
    <col min="10774" max="11007" width="9.140625" style="3374"/>
    <col min="11008" max="11008" width="44" style="3374" customWidth="1"/>
    <col min="11009" max="11009" width="25.5703125" style="3374" customWidth="1"/>
    <col min="11010" max="11010" width="11.7109375" style="3374" customWidth="1"/>
    <col min="11011" max="11011" width="45.140625" style="3374" customWidth="1"/>
    <col min="11012" max="11012" width="39.7109375" style="3374" customWidth="1"/>
    <col min="11013" max="11013" width="27" style="3374" customWidth="1"/>
    <col min="11014" max="11014" width="21" style="3374" customWidth="1"/>
    <col min="11015" max="11026" width="4.28515625" style="3374" customWidth="1"/>
    <col min="11027" max="11027" width="42.28515625" style="3374" customWidth="1"/>
    <col min="11028" max="11028" width="19.140625" style="3374" customWidth="1"/>
    <col min="11029" max="11029" width="14.140625" style="3374" customWidth="1"/>
    <col min="11030" max="11263" width="9.140625" style="3374"/>
    <col min="11264" max="11264" width="44" style="3374" customWidth="1"/>
    <col min="11265" max="11265" width="25.5703125" style="3374" customWidth="1"/>
    <col min="11266" max="11266" width="11.7109375" style="3374" customWidth="1"/>
    <col min="11267" max="11267" width="45.140625" style="3374" customWidth="1"/>
    <col min="11268" max="11268" width="39.7109375" style="3374" customWidth="1"/>
    <col min="11269" max="11269" width="27" style="3374" customWidth="1"/>
    <col min="11270" max="11270" width="21" style="3374" customWidth="1"/>
    <col min="11271" max="11282" width="4.28515625" style="3374" customWidth="1"/>
    <col min="11283" max="11283" width="42.28515625" style="3374" customWidth="1"/>
    <col min="11284" max="11284" width="19.140625" style="3374" customWidth="1"/>
    <col min="11285" max="11285" width="14.140625" style="3374" customWidth="1"/>
    <col min="11286" max="11519" width="9.140625" style="3374"/>
    <col min="11520" max="11520" width="44" style="3374" customWidth="1"/>
    <col min="11521" max="11521" width="25.5703125" style="3374" customWidth="1"/>
    <col min="11522" max="11522" width="11.7109375" style="3374" customWidth="1"/>
    <col min="11523" max="11523" width="45.140625" style="3374" customWidth="1"/>
    <col min="11524" max="11524" width="39.7109375" style="3374" customWidth="1"/>
    <col min="11525" max="11525" width="27" style="3374" customWidth="1"/>
    <col min="11526" max="11526" width="21" style="3374" customWidth="1"/>
    <col min="11527" max="11538" width="4.28515625" style="3374" customWidth="1"/>
    <col min="11539" max="11539" width="42.28515625" style="3374" customWidth="1"/>
    <col min="11540" max="11540" width="19.140625" style="3374" customWidth="1"/>
    <col min="11541" max="11541" width="14.140625" style="3374" customWidth="1"/>
    <col min="11542" max="11775" width="9.140625" style="3374"/>
    <col min="11776" max="11776" width="44" style="3374" customWidth="1"/>
    <col min="11777" max="11777" width="25.5703125" style="3374" customWidth="1"/>
    <col min="11778" max="11778" width="11.7109375" style="3374" customWidth="1"/>
    <col min="11779" max="11779" width="45.140625" style="3374" customWidth="1"/>
    <col min="11780" max="11780" width="39.7109375" style="3374" customWidth="1"/>
    <col min="11781" max="11781" width="27" style="3374" customWidth="1"/>
    <col min="11782" max="11782" width="21" style="3374" customWidth="1"/>
    <col min="11783" max="11794" width="4.28515625" style="3374" customWidth="1"/>
    <col min="11795" max="11795" width="42.28515625" style="3374" customWidth="1"/>
    <col min="11796" max="11796" width="19.140625" style="3374" customWidth="1"/>
    <col min="11797" max="11797" width="14.140625" style="3374" customWidth="1"/>
    <col min="11798" max="12031" width="9.140625" style="3374"/>
    <col min="12032" max="12032" width="44" style="3374" customWidth="1"/>
    <col min="12033" max="12033" width="25.5703125" style="3374" customWidth="1"/>
    <col min="12034" max="12034" width="11.7109375" style="3374" customWidth="1"/>
    <col min="12035" max="12035" width="45.140625" style="3374" customWidth="1"/>
    <col min="12036" max="12036" width="39.7109375" style="3374" customWidth="1"/>
    <col min="12037" max="12037" width="27" style="3374" customWidth="1"/>
    <col min="12038" max="12038" width="21" style="3374" customWidth="1"/>
    <col min="12039" max="12050" width="4.28515625" style="3374" customWidth="1"/>
    <col min="12051" max="12051" width="42.28515625" style="3374" customWidth="1"/>
    <col min="12052" max="12052" width="19.140625" style="3374" customWidth="1"/>
    <col min="12053" max="12053" width="14.140625" style="3374" customWidth="1"/>
    <col min="12054" max="12287" width="9.140625" style="3374"/>
    <col min="12288" max="12288" width="44" style="3374" customWidth="1"/>
    <col min="12289" max="12289" width="25.5703125" style="3374" customWidth="1"/>
    <col min="12290" max="12290" width="11.7109375" style="3374" customWidth="1"/>
    <col min="12291" max="12291" width="45.140625" style="3374" customWidth="1"/>
    <col min="12292" max="12292" width="39.7109375" style="3374" customWidth="1"/>
    <col min="12293" max="12293" width="27" style="3374" customWidth="1"/>
    <col min="12294" max="12294" width="21" style="3374" customWidth="1"/>
    <col min="12295" max="12306" width="4.28515625" style="3374" customWidth="1"/>
    <col min="12307" max="12307" width="42.28515625" style="3374" customWidth="1"/>
    <col min="12308" max="12308" width="19.140625" style="3374" customWidth="1"/>
    <col min="12309" max="12309" width="14.140625" style="3374" customWidth="1"/>
    <col min="12310" max="12543" width="9.140625" style="3374"/>
    <col min="12544" max="12544" width="44" style="3374" customWidth="1"/>
    <col min="12545" max="12545" width="25.5703125" style="3374" customWidth="1"/>
    <col min="12546" max="12546" width="11.7109375" style="3374" customWidth="1"/>
    <col min="12547" max="12547" width="45.140625" style="3374" customWidth="1"/>
    <col min="12548" max="12548" width="39.7109375" style="3374" customWidth="1"/>
    <col min="12549" max="12549" width="27" style="3374" customWidth="1"/>
    <col min="12550" max="12550" width="21" style="3374" customWidth="1"/>
    <col min="12551" max="12562" width="4.28515625" style="3374" customWidth="1"/>
    <col min="12563" max="12563" width="42.28515625" style="3374" customWidth="1"/>
    <col min="12564" max="12564" width="19.140625" style="3374" customWidth="1"/>
    <col min="12565" max="12565" width="14.140625" style="3374" customWidth="1"/>
    <col min="12566" max="12799" width="9.140625" style="3374"/>
    <col min="12800" max="12800" width="44" style="3374" customWidth="1"/>
    <col min="12801" max="12801" width="25.5703125" style="3374" customWidth="1"/>
    <col min="12802" max="12802" width="11.7109375" style="3374" customWidth="1"/>
    <col min="12803" max="12803" width="45.140625" style="3374" customWidth="1"/>
    <col min="12804" max="12804" width="39.7109375" style="3374" customWidth="1"/>
    <col min="12805" max="12805" width="27" style="3374" customWidth="1"/>
    <col min="12806" max="12806" width="21" style="3374" customWidth="1"/>
    <col min="12807" max="12818" width="4.28515625" style="3374" customWidth="1"/>
    <col min="12819" max="12819" width="42.28515625" style="3374" customWidth="1"/>
    <col min="12820" max="12820" width="19.140625" style="3374" customWidth="1"/>
    <col min="12821" max="12821" width="14.140625" style="3374" customWidth="1"/>
    <col min="12822" max="13055" width="9.140625" style="3374"/>
    <col min="13056" max="13056" width="44" style="3374" customWidth="1"/>
    <col min="13057" max="13057" width="25.5703125" style="3374" customWidth="1"/>
    <col min="13058" max="13058" width="11.7109375" style="3374" customWidth="1"/>
    <col min="13059" max="13059" width="45.140625" style="3374" customWidth="1"/>
    <col min="13060" max="13060" width="39.7109375" style="3374" customWidth="1"/>
    <col min="13061" max="13061" width="27" style="3374" customWidth="1"/>
    <col min="13062" max="13062" width="21" style="3374" customWidth="1"/>
    <col min="13063" max="13074" width="4.28515625" style="3374" customWidth="1"/>
    <col min="13075" max="13075" width="42.28515625" style="3374" customWidth="1"/>
    <col min="13076" max="13076" width="19.140625" style="3374" customWidth="1"/>
    <col min="13077" max="13077" width="14.140625" style="3374" customWidth="1"/>
    <col min="13078" max="13311" width="9.140625" style="3374"/>
    <col min="13312" max="13312" width="44" style="3374" customWidth="1"/>
    <col min="13313" max="13313" width="25.5703125" style="3374" customWidth="1"/>
    <col min="13314" max="13314" width="11.7109375" style="3374" customWidth="1"/>
    <col min="13315" max="13315" width="45.140625" style="3374" customWidth="1"/>
    <col min="13316" max="13316" width="39.7109375" style="3374" customWidth="1"/>
    <col min="13317" max="13317" width="27" style="3374" customWidth="1"/>
    <col min="13318" max="13318" width="21" style="3374" customWidth="1"/>
    <col min="13319" max="13330" width="4.28515625" style="3374" customWidth="1"/>
    <col min="13331" max="13331" width="42.28515625" style="3374" customWidth="1"/>
    <col min="13332" max="13332" width="19.140625" style="3374" customWidth="1"/>
    <col min="13333" max="13333" width="14.140625" style="3374" customWidth="1"/>
    <col min="13334" max="13567" width="9.140625" style="3374"/>
    <col min="13568" max="13568" width="44" style="3374" customWidth="1"/>
    <col min="13569" max="13569" width="25.5703125" style="3374" customWidth="1"/>
    <col min="13570" max="13570" width="11.7109375" style="3374" customWidth="1"/>
    <col min="13571" max="13571" width="45.140625" style="3374" customWidth="1"/>
    <col min="13572" max="13572" width="39.7109375" style="3374" customWidth="1"/>
    <col min="13573" max="13573" width="27" style="3374" customWidth="1"/>
    <col min="13574" max="13574" width="21" style="3374" customWidth="1"/>
    <col min="13575" max="13586" width="4.28515625" style="3374" customWidth="1"/>
    <col min="13587" max="13587" width="42.28515625" style="3374" customWidth="1"/>
    <col min="13588" max="13588" width="19.140625" style="3374" customWidth="1"/>
    <col min="13589" max="13589" width="14.140625" style="3374" customWidth="1"/>
    <col min="13590" max="13823" width="9.140625" style="3374"/>
    <col min="13824" max="13824" width="44" style="3374" customWidth="1"/>
    <col min="13825" max="13825" width="25.5703125" style="3374" customWidth="1"/>
    <col min="13826" max="13826" width="11.7109375" style="3374" customWidth="1"/>
    <col min="13827" max="13827" width="45.140625" style="3374" customWidth="1"/>
    <col min="13828" max="13828" width="39.7109375" style="3374" customWidth="1"/>
    <col min="13829" max="13829" width="27" style="3374" customWidth="1"/>
    <col min="13830" max="13830" width="21" style="3374" customWidth="1"/>
    <col min="13831" max="13842" width="4.28515625" style="3374" customWidth="1"/>
    <col min="13843" max="13843" width="42.28515625" style="3374" customWidth="1"/>
    <col min="13844" max="13844" width="19.140625" style="3374" customWidth="1"/>
    <col min="13845" max="13845" width="14.140625" style="3374" customWidth="1"/>
    <col min="13846" max="14079" width="9.140625" style="3374"/>
    <col min="14080" max="14080" width="44" style="3374" customWidth="1"/>
    <col min="14081" max="14081" width="25.5703125" style="3374" customWidth="1"/>
    <col min="14082" max="14082" width="11.7109375" style="3374" customWidth="1"/>
    <col min="14083" max="14083" width="45.140625" style="3374" customWidth="1"/>
    <col min="14084" max="14084" width="39.7109375" style="3374" customWidth="1"/>
    <col min="14085" max="14085" width="27" style="3374" customWidth="1"/>
    <col min="14086" max="14086" width="21" style="3374" customWidth="1"/>
    <col min="14087" max="14098" width="4.28515625" style="3374" customWidth="1"/>
    <col min="14099" max="14099" width="42.28515625" style="3374" customWidth="1"/>
    <col min="14100" max="14100" width="19.140625" style="3374" customWidth="1"/>
    <col min="14101" max="14101" width="14.140625" style="3374" customWidth="1"/>
    <col min="14102" max="14335" width="9.140625" style="3374"/>
    <col min="14336" max="14336" width="44" style="3374" customWidth="1"/>
    <col min="14337" max="14337" width="25.5703125" style="3374" customWidth="1"/>
    <col min="14338" max="14338" width="11.7109375" style="3374" customWidth="1"/>
    <col min="14339" max="14339" width="45.140625" style="3374" customWidth="1"/>
    <col min="14340" max="14340" width="39.7109375" style="3374" customWidth="1"/>
    <col min="14341" max="14341" width="27" style="3374" customWidth="1"/>
    <col min="14342" max="14342" width="21" style="3374" customWidth="1"/>
    <col min="14343" max="14354" width="4.28515625" style="3374" customWidth="1"/>
    <col min="14355" max="14355" width="42.28515625" style="3374" customWidth="1"/>
    <col min="14356" max="14356" width="19.140625" style="3374" customWidth="1"/>
    <col min="14357" max="14357" width="14.140625" style="3374" customWidth="1"/>
    <col min="14358" max="14591" width="9.140625" style="3374"/>
    <col min="14592" max="14592" width="44" style="3374" customWidth="1"/>
    <col min="14593" max="14593" width="25.5703125" style="3374" customWidth="1"/>
    <col min="14594" max="14594" width="11.7109375" style="3374" customWidth="1"/>
    <col min="14595" max="14595" width="45.140625" style="3374" customWidth="1"/>
    <col min="14596" max="14596" width="39.7109375" style="3374" customWidth="1"/>
    <col min="14597" max="14597" width="27" style="3374" customWidth="1"/>
    <col min="14598" max="14598" width="21" style="3374" customWidth="1"/>
    <col min="14599" max="14610" width="4.28515625" style="3374" customWidth="1"/>
    <col min="14611" max="14611" width="42.28515625" style="3374" customWidth="1"/>
    <col min="14612" max="14612" width="19.140625" style="3374" customWidth="1"/>
    <col min="14613" max="14613" width="14.140625" style="3374" customWidth="1"/>
    <col min="14614" max="14847" width="9.140625" style="3374"/>
    <col min="14848" max="14848" width="44" style="3374" customWidth="1"/>
    <col min="14849" max="14849" width="25.5703125" style="3374" customWidth="1"/>
    <col min="14850" max="14850" width="11.7109375" style="3374" customWidth="1"/>
    <col min="14851" max="14851" width="45.140625" style="3374" customWidth="1"/>
    <col min="14852" max="14852" width="39.7109375" style="3374" customWidth="1"/>
    <col min="14853" max="14853" width="27" style="3374" customWidth="1"/>
    <col min="14854" max="14854" width="21" style="3374" customWidth="1"/>
    <col min="14855" max="14866" width="4.28515625" style="3374" customWidth="1"/>
    <col min="14867" max="14867" width="42.28515625" style="3374" customWidth="1"/>
    <col min="14868" max="14868" width="19.140625" style="3374" customWidth="1"/>
    <col min="14869" max="14869" width="14.140625" style="3374" customWidth="1"/>
    <col min="14870" max="15103" width="9.140625" style="3374"/>
    <col min="15104" max="15104" width="44" style="3374" customWidth="1"/>
    <col min="15105" max="15105" width="25.5703125" style="3374" customWidth="1"/>
    <col min="15106" max="15106" width="11.7109375" style="3374" customWidth="1"/>
    <col min="15107" max="15107" width="45.140625" style="3374" customWidth="1"/>
    <col min="15108" max="15108" width="39.7109375" style="3374" customWidth="1"/>
    <col min="15109" max="15109" width="27" style="3374" customWidth="1"/>
    <col min="15110" max="15110" width="21" style="3374" customWidth="1"/>
    <col min="15111" max="15122" width="4.28515625" style="3374" customWidth="1"/>
    <col min="15123" max="15123" width="42.28515625" style="3374" customWidth="1"/>
    <col min="15124" max="15124" width="19.140625" style="3374" customWidth="1"/>
    <col min="15125" max="15125" width="14.140625" style="3374" customWidth="1"/>
    <col min="15126" max="15359" width="9.140625" style="3374"/>
    <col min="15360" max="15360" width="44" style="3374" customWidth="1"/>
    <col min="15361" max="15361" width="25.5703125" style="3374" customWidth="1"/>
    <col min="15362" max="15362" width="11.7109375" style="3374" customWidth="1"/>
    <col min="15363" max="15363" width="45.140625" style="3374" customWidth="1"/>
    <col min="15364" max="15364" width="39.7109375" style="3374" customWidth="1"/>
    <col min="15365" max="15365" width="27" style="3374" customWidth="1"/>
    <col min="15366" max="15366" width="21" style="3374" customWidth="1"/>
    <col min="15367" max="15378" width="4.28515625" style="3374" customWidth="1"/>
    <col min="15379" max="15379" width="42.28515625" style="3374" customWidth="1"/>
    <col min="15380" max="15380" width="19.140625" style="3374" customWidth="1"/>
    <col min="15381" max="15381" width="14.140625" style="3374" customWidth="1"/>
    <col min="15382" max="15615" width="9.140625" style="3374"/>
    <col min="15616" max="15616" width="44" style="3374" customWidth="1"/>
    <col min="15617" max="15617" width="25.5703125" style="3374" customWidth="1"/>
    <col min="15618" max="15618" width="11.7109375" style="3374" customWidth="1"/>
    <col min="15619" max="15619" width="45.140625" style="3374" customWidth="1"/>
    <col min="15620" max="15620" width="39.7109375" style="3374" customWidth="1"/>
    <col min="15621" max="15621" width="27" style="3374" customWidth="1"/>
    <col min="15622" max="15622" width="21" style="3374" customWidth="1"/>
    <col min="15623" max="15634" width="4.28515625" style="3374" customWidth="1"/>
    <col min="15635" max="15635" width="42.28515625" style="3374" customWidth="1"/>
    <col min="15636" max="15636" width="19.140625" style="3374" customWidth="1"/>
    <col min="15637" max="15637" width="14.140625" style="3374" customWidth="1"/>
    <col min="15638" max="15871" width="9.140625" style="3374"/>
    <col min="15872" max="15872" width="44" style="3374" customWidth="1"/>
    <col min="15873" max="15873" width="25.5703125" style="3374" customWidth="1"/>
    <col min="15874" max="15874" width="11.7109375" style="3374" customWidth="1"/>
    <col min="15875" max="15875" width="45.140625" style="3374" customWidth="1"/>
    <col min="15876" max="15876" width="39.7109375" style="3374" customWidth="1"/>
    <col min="15877" max="15877" width="27" style="3374" customWidth="1"/>
    <col min="15878" max="15878" width="21" style="3374" customWidth="1"/>
    <col min="15879" max="15890" width="4.28515625" style="3374" customWidth="1"/>
    <col min="15891" max="15891" width="42.28515625" style="3374" customWidth="1"/>
    <col min="15892" max="15892" width="19.140625" style="3374" customWidth="1"/>
    <col min="15893" max="15893" width="14.140625" style="3374" customWidth="1"/>
    <col min="15894" max="16127" width="9.140625" style="3374"/>
    <col min="16128" max="16128" width="44" style="3374" customWidth="1"/>
    <col min="16129" max="16129" width="25.5703125" style="3374" customWidth="1"/>
    <col min="16130" max="16130" width="11.7109375" style="3374" customWidth="1"/>
    <col min="16131" max="16131" width="45.140625" style="3374" customWidth="1"/>
    <col min="16132" max="16132" width="39.7109375" style="3374" customWidth="1"/>
    <col min="16133" max="16133" width="27" style="3374" customWidth="1"/>
    <col min="16134" max="16134" width="21" style="3374" customWidth="1"/>
    <col min="16135" max="16146" width="4.28515625" style="3374" customWidth="1"/>
    <col min="16147" max="16147" width="42.28515625" style="3374" customWidth="1"/>
    <col min="16148" max="16148" width="19.140625" style="3374" customWidth="1"/>
    <col min="16149" max="16149" width="14.140625" style="3374" customWidth="1"/>
    <col min="16150" max="16384" width="9.140625" style="3374"/>
  </cols>
  <sheetData>
    <row r="1" spans="1:21" ht="66.75" customHeight="1">
      <c r="T1" s="3375"/>
    </row>
    <row r="2" spans="1:21" ht="66.75" customHeight="1">
      <c r="T2" s="3375"/>
    </row>
    <row r="3" spans="1:21" ht="44.25" customHeight="1" thickBot="1">
      <c r="A3" s="3318" t="s">
        <v>1094</v>
      </c>
      <c r="B3" s="3318"/>
      <c r="C3" s="3318"/>
      <c r="D3" s="3318"/>
      <c r="E3" s="3318"/>
      <c r="F3" s="3318"/>
      <c r="G3" s="3318"/>
      <c r="H3" s="3318"/>
      <c r="I3" s="3318"/>
      <c r="J3" s="3318"/>
      <c r="K3" s="3318"/>
      <c r="L3" s="3318"/>
      <c r="M3" s="3318"/>
      <c r="N3" s="3318"/>
      <c r="O3" s="3318"/>
      <c r="P3" s="3318"/>
      <c r="Q3" s="3318"/>
      <c r="R3" s="3318"/>
      <c r="S3" s="3318"/>
      <c r="T3" s="3318"/>
      <c r="U3" s="3318"/>
    </row>
    <row r="4" spans="1:21" ht="42" customHeight="1" thickBot="1">
      <c r="A4" s="3387" t="s">
        <v>1719</v>
      </c>
      <c r="B4" s="3387"/>
      <c r="C4" s="3387"/>
      <c r="D4" s="3387"/>
      <c r="E4" s="3387"/>
      <c r="F4" s="3387"/>
      <c r="G4" s="3387"/>
      <c r="H4" s="3387"/>
      <c r="I4" s="3387"/>
      <c r="J4" s="3387"/>
      <c r="K4" s="3387"/>
      <c r="L4" s="3387"/>
      <c r="M4" s="3387"/>
      <c r="N4" s="3387"/>
      <c r="O4" s="3387"/>
      <c r="P4" s="3387"/>
      <c r="Q4" s="3387"/>
      <c r="R4" s="3387"/>
      <c r="S4" s="3387"/>
      <c r="T4" s="3387"/>
      <c r="U4" s="3387"/>
    </row>
    <row r="5" spans="1:21" ht="12.75" customHeight="1">
      <c r="B5" s="3376"/>
      <c r="C5" s="3377"/>
      <c r="D5" s="3373"/>
      <c r="E5" s="3378"/>
      <c r="F5" s="3377"/>
      <c r="G5" s="3377"/>
      <c r="H5" s="3377"/>
      <c r="I5" s="3377"/>
      <c r="J5" s="3377"/>
      <c r="K5" s="3377"/>
      <c r="L5" s="3377"/>
      <c r="M5" s="3377"/>
      <c r="N5" s="3377"/>
      <c r="O5" s="3377"/>
      <c r="P5" s="3377"/>
      <c r="Q5" s="3377"/>
      <c r="R5" s="3377"/>
      <c r="S5" s="3378"/>
      <c r="T5" s="3377"/>
      <c r="U5" s="3379"/>
    </row>
    <row r="6" spans="1:21" ht="45.75" customHeight="1">
      <c r="A6" s="3319" t="s">
        <v>1093</v>
      </c>
      <c r="B6" s="3319"/>
      <c r="C6" s="3319"/>
      <c r="D6" s="3319"/>
      <c r="E6" s="3319"/>
      <c r="F6" s="3319"/>
      <c r="G6" s="3319"/>
      <c r="H6" s="3319"/>
      <c r="I6" s="3319"/>
      <c r="J6" s="3319"/>
      <c r="K6" s="3319"/>
      <c r="L6" s="3319"/>
      <c r="M6" s="3319"/>
      <c r="N6" s="3319"/>
      <c r="O6" s="3319"/>
      <c r="P6" s="3319"/>
      <c r="Q6" s="3319"/>
      <c r="R6" s="3319"/>
      <c r="S6" s="3319"/>
      <c r="T6" s="3319"/>
      <c r="U6" s="3319"/>
    </row>
    <row r="7" spans="1:21" ht="42" customHeight="1">
      <c r="A7" s="3388" t="s">
        <v>1092</v>
      </c>
      <c r="B7" s="3388"/>
      <c r="C7" s="3388"/>
      <c r="D7" s="3388"/>
      <c r="E7" s="3388"/>
      <c r="F7" s="3388"/>
      <c r="G7" s="3388"/>
      <c r="H7" s="3388"/>
      <c r="I7" s="3388"/>
      <c r="J7" s="3388"/>
      <c r="K7" s="3388"/>
      <c r="L7" s="3388"/>
      <c r="M7" s="3388"/>
      <c r="N7" s="3388"/>
      <c r="O7" s="3388"/>
      <c r="P7" s="3388"/>
      <c r="Q7" s="3388"/>
      <c r="R7" s="3388"/>
      <c r="S7" s="3388"/>
      <c r="T7" s="3388"/>
      <c r="U7" s="3388"/>
    </row>
    <row r="8" spans="1:21" s="3373" customFormat="1" ht="40.5" customHeight="1">
      <c r="A8" s="1333">
        <v>1</v>
      </c>
      <c r="B8" s="1333">
        <v>2</v>
      </c>
      <c r="C8" s="3320">
        <v>3</v>
      </c>
      <c r="D8" s="1333">
        <v>2</v>
      </c>
      <c r="E8" s="1333">
        <v>3</v>
      </c>
      <c r="F8" s="1333">
        <v>4</v>
      </c>
      <c r="G8" s="3321">
        <v>5</v>
      </c>
      <c r="H8" s="3321"/>
      <c r="I8" s="3321"/>
      <c r="J8" s="3321"/>
      <c r="K8" s="3321"/>
      <c r="L8" s="3321"/>
      <c r="M8" s="3321"/>
      <c r="N8" s="3321"/>
      <c r="O8" s="3321"/>
      <c r="P8" s="3321"/>
      <c r="Q8" s="3321"/>
      <c r="R8" s="3321"/>
      <c r="S8" s="3321">
        <v>6</v>
      </c>
      <c r="T8" s="3321"/>
      <c r="U8" s="3321"/>
    </row>
    <row r="9" spans="1:21" ht="42" customHeight="1">
      <c r="A9" s="3322" t="s">
        <v>993</v>
      </c>
      <c r="B9" s="3322" t="s">
        <v>66</v>
      </c>
      <c r="C9" s="3322" t="s">
        <v>67</v>
      </c>
      <c r="D9" s="3322" t="s">
        <v>68</v>
      </c>
      <c r="E9" s="3322" t="s">
        <v>992</v>
      </c>
      <c r="F9" s="3322" t="s">
        <v>70</v>
      </c>
      <c r="G9" s="3322" t="s">
        <v>7</v>
      </c>
      <c r="H9" s="3322"/>
      <c r="I9" s="3322"/>
      <c r="J9" s="3322"/>
      <c r="K9" s="3322"/>
      <c r="L9" s="3322"/>
      <c r="M9" s="3322"/>
      <c r="N9" s="3322"/>
      <c r="O9" s="3322"/>
      <c r="P9" s="3322"/>
      <c r="Q9" s="3322"/>
      <c r="R9" s="3322"/>
      <c r="S9" s="3323" t="s">
        <v>8</v>
      </c>
      <c r="T9" s="3323"/>
      <c r="U9" s="3323"/>
    </row>
    <row r="10" spans="1:21" ht="35.25" customHeight="1">
      <c r="A10" s="3322"/>
      <c r="B10" s="3322"/>
      <c r="C10" s="3322"/>
      <c r="D10" s="3322"/>
      <c r="E10" s="3322"/>
      <c r="F10" s="3322"/>
      <c r="G10" s="3324" t="s">
        <v>9</v>
      </c>
      <c r="H10" s="3324"/>
      <c r="I10" s="3324"/>
      <c r="J10" s="3324" t="s">
        <v>10</v>
      </c>
      <c r="K10" s="3324"/>
      <c r="L10" s="3324"/>
      <c r="M10" s="3324" t="s">
        <v>11</v>
      </c>
      <c r="N10" s="3324"/>
      <c r="O10" s="3324"/>
      <c r="P10" s="3324" t="s">
        <v>71</v>
      </c>
      <c r="Q10" s="3324"/>
      <c r="R10" s="3324"/>
      <c r="S10" s="3323" t="s">
        <v>693</v>
      </c>
      <c r="T10" s="3325" t="s">
        <v>692</v>
      </c>
      <c r="U10" s="3325"/>
    </row>
    <row r="11" spans="1:21" ht="42" customHeight="1">
      <c r="A11" s="3322"/>
      <c r="B11" s="3322"/>
      <c r="C11" s="3322"/>
      <c r="D11" s="3322"/>
      <c r="E11" s="3322"/>
      <c r="F11" s="3322"/>
      <c r="G11" s="1549">
        <v>1</v>
      </c>
      <c r="H11" s="1549">
        <v>2</v>
      </c>
      <c r="I11" s="1549">
        <v>3</v>
      </c>
      <c r="J11" s="1549">
        <v>4</v>
      </c>
      <c r="K11" s="1549">
        <v>5</v>
      </c>
      <c r="L11" s="1549">
        <v>6</v>
      </c>
      <c r="M11" s="1549">
        <v>7</v>
      </c>
      <c r="N11" s="1549">
        <v>8</v>
      </c>
      <c r="O11" s="1549">
        <v>9</v>
      </c>
      <c r="P11" s="1549">
        <v>10</v>
      </c>
      <c r="Q11" s="1549">
        <v>11</v>
      </c>
      <c r="R11" s="1549">
        <v>12</v>
      </c>
      <c r="S11" s="3323"/>
      <c r="T11" s="76" t="s">
        <v>14</v>
      </c>
      <c r="U11" s="76" t="s">
        <v>15</v>
      </c>
    </row>
    <row r="12" spans="1:21" ht="107.25" customHeight="1">
      <c r="A12" s="3389" t="s">
        <v>1091</v>
      </c>
      <c r="B12" s="3390" t="s">
        <v>1090</v>
      </c>
      <c r="C12" s="3391">
        <v>2</v>
      </c>
      <c r="D12" s="3392" t="s">
        <v>1089</v>
      </c>
      <c r="E12" s="3389" t="s">
        <v>1088</v>
      </c>
      <c r="F12" s="3393" t="s">
        <v>1087</v>
      </c>
      <c r="G12" s="3394"/>
      <c r="H12" s="3394"/>
      <c r="I12" s="617"/>
      <c r="J12" s="3394"/>
      <c r="K12" s="3394"/>
      <c r="L12" s="3394"/>
      <c r="M12" s="3394"/>
      <c r="N12" s="3394"/>
      <c r="O12" s="3394"/>
      <c r="P12" s="3394"/>
      <c r="Q12" s="3394"/>
      <c r="R12" s="3394"/>
      <c r="S12" s="3429" t="s">
        <v>1086</v>
      </c>
      <c r="T12" s="3396">
        <v>0</v>
      </c>
      <c r="U12" s="3396">
        <v>0</v>
      </c>
    </row>
    <row r="13" spans="1:21" ht="66.75" customHeight="1">
      <c r="A13" s="3389"/>
      <c r="B13" s="3390" t="s">
        <v>1085</v>
      </c>
      <c r="C13" s="3391">
        <v>2</v>
      </c>
      <c r="D13" s="3392" t="s">
        <v>1084</v>
      </c>
      <c r="E13" s="3389"/>
      <c r="F13" s="3393"/>
      <c r="G13" s="3394"/>
      <c r="H13" s="3394"/>
      <c r="I13" s="3394"/>
      <c r="J13" s="3394"/>
      <c r="K13" s="3394"/>
      <c r="L13" s="617"/>
      <c r="M13" s="3394"/>
      <c r="N13" s="3394"/>
      <c r="O13" s="3394"/>
      <c r="P13" s="3394"/>
      <c r="Q13" s="3394"/>
      <c r="R13" s="3394"/>
      <c r="S13" s="3429"/>
      <c r="T13" s="3396">
        <v>0</v>
      </c>
      <c r="U13" s="3396">
        <v>0</v>
      </c>
    </row>
    <row r="14" spans="1:21" ht="87" customHeight="1">
      <c r="A14" s="3389" t="s">
        <v>1083</v>
      </c>
      <c r="B14" s="3389" t="s">
        <v>1082</v>
      </c>
      <c r="C14" s="3393">
        <v>1</v>
      </c>
      <c r="D14" s="3392" t="s">
        <v>1081</v>
      </c>
      <c r="E14" s="3389" t="s">
        <v>1080</v>
      </c>
      <c r="F14" s="3393" t="s">
        <v>966</v>
      </c>
      <c r="G14" s="3394"/>
      <c r="H14" s="3394"/>
      <c r="I14" s="3394"/>
      <c r="J14" s="3394"/>
      <c r="K14" s="3394"/>
      <c r="L14" s="3394"/>
      <c r="M14" s="3394"/>
      <c r="N14" s="617"/>
      <c r="O14" s="3394"/>
      <c r="P14" s="3394"/>
      <c r="Q14" s="3394"/>
      <c r="R14" s="3394"/>
      <c r="S14" s="3476" t="s">
        <v>1079</v>
      </c>
      <c r="T14" s="3396">
        <v>0</v>
      </c>
      <c r="U14" s="3396">
        <v>0</v>
      </c>
    </row>
    <row r="15" spans="1:21" ht="81.75" customHeight="1">
      <c r="A15" s="3389"/>
      <c r="B15" s="3389"/>
      <c r="C15" s="3393"/>
      <c r="D15" s="3392" t="s">
        <v>1078</v>
      </c>
      <c r="E15" s="3389"/>
      <c r="F15" s="3393"/>
      <c r="G15" s="3394"/>
      <c r="H15" s="3394"/>
      <c r="I15" s="3394"/>
      <c r="J15" s="3394"/>
      <c r="K15" s="3394"/>
      <c r="L15" s="3394"/>
      <c r="M15" s="3394"/>
      <c r="N15" s="3394"/>
      <c r="O15" s="617"/>
      <c r="P15" s="3394"/>
      <c r="Q15" s="3394"/>
      <c r="R15" s="3394"/>
      <c r="S15" s="3476"/>
      <c r="T15" s="3396">
        <v>4000</v>
      </c>
      <c r="U15" s="3396">
        <v>0</v>
      </c>
    </row>
    <row r="16" spans="1:21" ht="84" customHeight="1">
      <c r="A16" s="3389" t="s">
        <v>1077</v>
      </c>
      <c r="B16" s="3389" t="s">
        <v>1076</v>
      </c>
      <c r="C16" s="3393">
        <v>1</v>
      </c>
      <c r="D16" s="3392" t="s">
        <v>1075</v>
      </c>
      <c r="E16" s="3389" t="s">
        <v>1074</v>
      </c>
      <c r="F16" s="3393" t="s">
        <v>1073</v>
      </c>
      <c r="G16" s="3394"/>
      <c r="H16" s="3394"/>
      <c r="I16" s="3394"/>
      <c r="J16" s="3394"/>
      <c r="K16" s="3394"/>
      <c r="L16" s="3394"/>
      <c r="M16" s="3394"/>
      <c r="N16" s="3394"/>
      <c r="O16" s="3394"/>
      <c r="P16" s="617"/>
      <c r="Q16" s="3394"/>
      <c r="R16" s="3394"/>
      <c r="S16" s="3429"/>
      <c r="T16" s="3398">
        <v>0</v>
      </c>
      <c r="U16" s="3398">
        <v>0</v>
      </c>
    </row>
    <row r="17" spans="1:22" ht="66.75" customHeight="1">
      <c r="A17" s="3389"/>
      <c r="B17" s="3389"/>
      <c r="C17" s="3393"/>
      <c r="D17" s="3392" t="s">
        <v>1072</v>
      </c>
      <c r="E17" s="3389"/>
      <c r="F17" s="3393"/>
      <c r="G17" s="3394"/>
      <c r="H17" s="3394"/>
      <c r="I17" s="3394"/>
      <c r="J17" s="3394"/>
      <c r="K17" s="3394"/>
      <c r="L17" s="3394"/>
      <c r="M17" s="3394"/>
      <c r="N17" s="3394"/>
      <c r="O17" s="3394"/>
      <c r="P17" s="617"/>
      <c r="Q17" s="3394"/>
      <c r="R17" s="3394"/>
      <c r="S17" s="3429"/>
      <c r="T17" s="3398"/>
      <c r="U17" s="3398"/>
    </row>
    <row r="18" spans="1:22" ht="66.75" customHeight="1">
      <c r="A18" s="3389"/>
      <c r="B18" s="3389"/>
      <c r="C18" s="3393"/>
      <c r="D18" s="3392" t="s">
        <v>1071</v>
      </c>
      <c r="E18" s="3389"/>
      <c r="F18" s="3393"/>
      <c r="G18" s="3394"/>
      <c r="H18" s="3394"/>
      <c r="I18" s="3394"/>
      <c r="J18" s="3394"/>
      <c r="K18" s="3394"/>
      <c r="L18" s="3394"/>
      <c r="M18" s="3394"/>
      <c r="N18" s="3394"/>
      <c r="O18" s="3394"/>
      <c r="P18" s="617"/>
      <c r="Q18" s="3394"/>
      <c r="R18" s="3394"/>
      <c r="S18" s="3429"/>
      <c r="T18" s="3398"/>
      <c r="U18" s="3398"/>
    </row>
    <row r="19" spans="1:22" ht="66.75" customHeight="1">
      <c r="A19" s="3389" t="s">
        <v>1070</v>
      </c>
      <c r="B19" s="3389" t="s">
        <v>1069</v>
      </c>
      <c r="C19" s="3393">
        <v>4</v>
      </c>
      <c r="D19" s="3392" t="s">
        <v>1068</v>
      </c>
      <c r="E19" s="3389" t="s">
        <v>1067</v>
      </c>
      <c r="F19" s="3393" t="s">
        <v>1066</v>
      </c>
      <c r="G19" s="3394"/>
      <c r="H19" s="617"/>
      <c r="I19" s="3394"/>
      <c r="J19" s="3394"/>
      <c r="K19" s="617"/>
      <c r="L19" s="3394"/>
      <c r="M19" s="3394"/>
      <c r="N19" s="617"/>
      <c r="O19" s="1143"/>
      <c r="P19" s="3394"/>
      <c r="Q19" s="617"/>
      <c r="R19" s="3394"/>
      <c r="S19" s="3429" t="s">
        <v>1065</v>
      </c>
      <c r="T19" s="3398">
        <v>0</v>
      </c>
      <c r="U19" s="3398">
        <v>0</v>
      </c>
    </row>
    <row r="20" spans="1:22" ht="66.75" customHeight="1">
      <c r="A20" s="3389"/>
      <c r="B20" s="3389"/>
      <c r="C20" s="3393"/>
      <c r="D20" s="3392" t="s">
        <v>1064</v>
      </c>
      <c r="E20" s="3389"/>
      <c r="F20" s="3393"/>
      <c r="G20" s="3394"/>
      <c r="H20" s="617"/>
      <c r="I20" s="3394"/>
      <c r="J20" s="3394"/>
      <c r="K20" s="617"/>
      <c r="L20" s="3394"/>
      <c r="M20" s="3394"/>
      <c r="N20" s="617"/>
      <c r="O20" s="1143"/>
      <c r="P20" s="3394"/>
      <c r="Q20" s="617"/>
      <c r="R20" s="3394"/>
      <c r="S20" s="3429"/>
      <c r="T20" s="3398"/>
      <c r="U20" s="3398"/>
    </row>
    <row r="21" spans="1:22" ht="66.75" customHeight="1">
      <c r="A21" s="3389"/>
      <c r="B21" s="3389"/>
      <c r="C21" s="3393"/>
      <c r="D21" s="3392" t="s">
        <v>694</v>
      </c>
      <c r="E21" s="3389"/>
      <c r="F21" s="3393"/>
      <c r="G21" s="3394"/>
      <c r="H21" s="617"/>
      <c r="I21" s="3394"/>
      <c r="J21" s="3394"/>
      <c r="K21" s="617"/>
      <c r="L21" s="3394"/>
      <c r="M21" s="3394"/>
      <c r="N21" s="617"/>
      <c r="O21" s="1143"/>
      <c r="P21" s="3394"/>
      <c r="Q21" s="617"/>
      <c r="R21" s="3394"/>
      <c r="S21" s="3429"/>
      <c r="T21" s="3398"/>
      <c r="U21" s="3398"/>
    </row>
    <row r="22" spans="1:22" ht="10.5" customHeight="1">
      <c r="A22" s="3399"/>
      <c r="B22" s="3390"/>
      <c r="C22" s="3391"/>
      <c r="D22" s="3400"/>
      <c r="E22" s="3399"/>
      <c r="F22" s="3400"/>
      <c r="G22" s="3400"/>
      <c r="H22" s="3400"/>
      <c r="I22" s="3400"/>
      <c r="J22" s="3400"/>
      <c r="K22" s="3400"/>
      <c r="L22" s="3400"/>
      <c r="M22" s="3400"/>
      <c r="N22" s="3400"/>
      <c r="O22" s="3400"/>
      <c r="P22" s="3400"/>
      <c r="Q22" s="3400"/>
      <c r="R22" s="3400"/>
      <c r="S22" s="3399"/>
      <c r="T22" s="3400"/>
      <c r="U22" s="3400"/>
      <c r="V22" s="3380"/>
    </row>
    <row r="23" spans="1:22" ht="53.25" customHeight="1">
      <c r="A23" s="3388" t="s">
        <v>1063</v>
      </c>
      <c r="B23" s="3388"/>
      <c r="C23" s="3388"/>
      <c r="D23" s="3388"/>
      <c r="E23" s="3388"/>
      <c r="F23" s="3388"/>
      <c r="G23" s="3388"/>
      <c r="H23" s="3388"/>
      <c r="I23" s="3388"/>
      <c r="J23" s="3388"/>
      <c r="K23" s="3388"/>
      <c r="L23" s="3388"/>
      <c r="M23" s="3388"/>
      <c r="N23" s="3388"/>
      <c r="O23" s="3388"/>
      <c r="P23" s="3388"/>
      <c r="Q23" s="3388"/>
      <c r="R23" s="3388"/>
      <c r="S23" s="3388"/>
      <c r="T23" s="3388"/>
      <c r="U23" s="3401"/>
      <c r="V23" s="3381"/>
    </row>
    <row r="24" spans="1:22" s="3382" customFormat="1" ht="50.25" customHeight="1">
      <c r="A24" s="1333">
        <v>1</v>
      </c>
      <c r="B24" s="1333">
        <v>2</v>
      </c>
      <c r="C24" s="3320">
        <v>3</v>
      </c>
      <c r="D24" s="1333">
        <v>2</v>
      </c>
      <c r="E24" s="1333">
        <v>3</v>
      </c>
      <c r="F24" s="3402">
        <v>4</v>
      </c>
      <c r="G24" s="3321">
        <v>5</v>
      </c>
      <c r="H24" s="3321"/>
      <c r="I24" s="3321"/>
      <c r="J24" s="3321"/>
      <c r="K24" s="3321"/>
      <c r="L24" s="3321"/>
      <c r="M24" s="3321"/>
      <c r="N24" s="3321"/>
      <c r="O24" s="3321"/>
      <c r="P24" s="3321"/>
      <c r="Q24" s="3321"/>
      <c r="R24" s="3321"/>
      <c r="S24" s="3321">
        <v>6</v>
      </c>
      <c r="T24" s="3321"/>
      <c r="U24" s="3321"/>
      <c r="V24" s="3381"/>
    </row>
    <row r="25" spans="1:22" s="3382" customFormat="1" ht="39" customHeight="1">
      <c r="A25" s="3322" t="s">
        <v>993</v>
      </c>
      <c r="B25" s="3322" t="s">
        <v>66</v>
      </c>
      <c r="C25" s="3322" t="s">
        <v>67</v>
      </c>
      <c r="D25" s="3322" t="s">
        <v>68</v>
      </c>
      <c r="E25" s="3322" t="s">
        <v>992</v>
      </c>
      <c r="F25" s="3322" t="s">
        <v>70</v>
      </c>
      <c r="G25" s="3322" t="s">
        <v>7</v>
      </c>
      <c r="H25" s="3322"/>
      <c r="I25" s="3322"/>
      <c r="J25" s="3322"/>
      <c r="K25" s="3322"/>
      <c r="L25" s="3322"/>
      <c r="M25" s="3322"/>
      <c r="N25" s="3322"/>
      <c r="O25" s="3322"/>
      <c r="P25" s="3322"/>
      <c r="Q25" s="3322"/>
      <c r="R25" s="3322"/>
      <c r="S25" s="3323" t="s">
        <v>8</v>
      </c>
      <c r="T25" s="3323"/>
      <c r="U25" s="3323"/>
      <c r="V25" s="3381"/>
    </row>
    <row r="26" spans="1:22" s="3382" customFormat="1" ht="39" customHeight="1">
      <c r="A26" s="3322"/>
      <c r="B26" s="3322"/>
      <c r="C26" s="3322"/>
      <c r="D26" s="3322"/>
      <c r="E26" s="3322"/>
      <c r="F26" s="3322"/>
      <c r="G26" s="3324" t="s">
        <v>9</v>
      </c>
      <c r="H26" s="3324"/>
      <c r="I26" s="3324"/>
      <c r="J26" s="3324" t="s">
        <v>10</v>
      </c>
      <c r="K26" s="3324"/>
      <c r="L26" s="3324"/>
      <c r="M26" s="3324" t="s">
        <v>11</v>
      </c>
      <c r="N26" s="3324"/>
      <c r="O26" s="3324"/>
      <c r="P26" s="3324" t="s">
        <v>71</v>
      </c>
      <c r="Q26" s="3324"/>
      <c r="R26" s="3324"/>
      <c r="S26" s="3472" t="s">
        <v>693</v>
      </c>
      <c r="T26" s="3325" t="s">
        <v>692</v>
      </c>
      <c r="U26" s="3325"/>
      <c r="V26" s="3381"/>
    </row>
    <row r="27" spans="1:22" s="3382" customFormat="1" ht="39" customHeight="1">
      <c r="A27" s="3322"/>
      <c r="B27" s="3322"/>
      <c r="C27" s="3322"/>
      <c r="D27" s="3322"/>
      <c r="E27" s="3322"/>
      <c r="F27" s="3322"/>
      <c r="G27" s="1549">
        <v>1</v>
      </c>
      <c r="H27" s="1549">
        <v>2</v>
      </c>
      <c r="I27" s="1549">
        <v>3</v>
      </c>
      <c r="J27" s="1549">
        <v>4</v>
      </c>
      <c r="K27" s="1549">
        <v>5</v>
      </c>
      <c r="L27" s="1549">
        <v>6</v>
      </c>
      <c r="M27" s="1549">
        <v>7</v>
      </c>
      <c r="N27" s="1549">
        <v>8</v>
      </c>
      <c r="O27" s="1549">
        <v>9</v>
      </c>
      <c r="P27" s="1549">
        <v>10</v>
      </c>
      <c r="Q27" s="1549">
        <v>11</v>
      </c>
      <c r="R27" s="1549">
        <v>12</v>
      </c>
      <c r="S27" s="3472"/>
      <c r="T27" s="76" t="s">
        <v>14</v>
      </c>
      <c r="U27" s="76" t="s">
        <v>15</v>
      </c>
      <c r="V27" s="3381"/>
    </row>
    <row r="28" spans="1:22" s="3382" customFormat="1" ht="66.75" customHeight="1">
      <c r="A28" s="3403" t="s">
        <v>1062</v>
      </c>
      <c r="B28" s="3389" t="s">
        <v>1061</v>
      </c>
      <c r="C28" s="3393">
        <v>1</v>
      </c>
      <c r="D28" s="3390" t="s">
        <v>1060</v>
      </c>
      <c r="E28" s="3403" t="s">
        <v>1059</v>
      </c>
      <c r="F28" s="3397" t="s">
        <v>1058</v>
      </c>
      <c r="G28" s="3404"/>
      <c r="H28" s="3404"/>
      <c r="I28" s="3404"/>
      <c r="J28" s="3404"/>
      <c r="K28" s="3404"/>
      <c r="L28" s="3405"/>
      <c r="M28" s="3405"/>
      <c r="N28" s="3404"/>
      <c r="O28" s="3405"/>
      <c r="P28" s="617"/>
      <c r="Q28" s="617"/>
      <c r="R28" s="3404"/>
      <c r="S28" s="3406"/>
      <c r="T28" s="3407">
        <v>0</v>
      </c>
      <c r="U28" s="3407">
        <v>0</v>
      </c>
      <c r="V28" s="3381"/>
    </row>
    <row r="29" spans="1:22" s="3383" customFormat="1" ht="66.75" customHeight="1">
      <c r="A29" s="3403"/>
      <c r="B29" s="3389"/>
      <c r="C29" s="3393"/>
      <c r="D29" s="3390" t="s">
        <v>1057</v>
      </c>
      <c r="E29" s="3403"/>
      <c r="F29" s="3397"/>
      <c r="G29" s="3404"/>
      <c r="H29" s="3404"/>
      <c r="I29" s="3404"/>
      <c r="J29" s="3404"/>
      <c r="K29" s="3404"/>
      <c r="L29" s="3405"/>
      <c r="M29" s="3405"/>
      <c r="N29" s="3404"/>
      <c r="O29" s="3404"/>
      <c r="P29" s="3405"/>
      <c r="Q29" s="617"/>
      <c r="R29" s="3404"/>
      <c r="S29" s="3406"/>
      <c r="T29" s="3407"/>
      <c r="U29" s="3407"/>
      <c r="V29" s="3380"/>
    </row>
    <row r="30" spans="1:22" s="3382" customFormat="1" ht="66.75" customHeight="1">
      <c r="A30" s="3403"/>
      <c r="B30" s="3389"/>
      <c r="C30" s="3393"/>
      <c r="D30" s="3390" t="s">
        <v>1056</v>
      </c>
      <c r="E30" s="3403"/>
      <c r="F30" s="3397"/>
      <c r="G30" s="3404"/>
      <c r="H30" s="3404"/>
      <c r="I30" s="3404"/>
      <c r="J30" s="3404"/>
      <c r="K30" s="3404"/>
      <c r="L30" s="3404"/>
      <c r="M30" s="3404"/>
      <c r="N30" s="3404"/>
      <c r="O30" s="3404"/>
      <c r="P30" s="3404"/>
      <c r="Q30" s="3404"/>
      <c r="R30" s="617"/>
      <c r="S30" s="3406"/>
      <c r="T30" s="3407"/>
      <c r="U30" s="3407"/>
      <c r="V30" s="3381"/>
    </row>
    <row r="31" spans="1:22" s="3373" customFormat="1" ht="66.75" customHeight="1">
      <c r="A31" s="3389" t="s">
        <v>1055</v>
      </c>
      <c r="B31" s="3408" t="s">
        <v>1047</v>
      </c>
      <c r="C31" s="3393">
        <v>1</v>
      </c>
      <c r="D31" s="3390" t="s">
        <v>1048</v>
      </c>
      <c r="E31" s="3408" t="s">
        <v>1047</v>
      </c>
      <c r="F31" s="3409" t="s">
        <v>1054</v>
      </c>
      <c r="G31" s="1143"/>
      <c r="H31" s="1143"/>
      <c r="I31" s="1143"/>
      <c r="J31" s="1143"/>
      <c r="K31" s="1143"/>
      <c r="L31" s="1143"/>
      <c r="M31" s="1143"/>
      <c r="N31" s="1143"/>
      <c r="O31" s="1143"/>
      <c r="P31" s="1143"/>
      <c r="Q31" s="1143"/>
      <c r="R31" s="617"/>
      <c r="S31" s="3403" t="s">
        <v>1053</v>
      </c>
      <c r="T31" s="3398">
        <v>0</v>
      </c>
      <c r="U31" s="3398">
        <v>0</v>
      </c>
    </row>
    <row r="32" spans="1:22" s="3373" customFormat="1" ht="66.75" customHeight="1">
      <c r="A32" s="3389"/>
      <c r="B32" s="3408"/>
      <c r="C32" s="3393"/>
      <c r="D32" s="3390" t="s">
        <v>1052</v>
      </c>
      <c r="E32" s="3408"/>
      <c r="F32" s="3409"/>
      <c r="G32" s="1143"/>
      <c r="H32" s="1143"/>
      <c r="I32" s="1143"/>
      <c r="J32" s="1143"/>
      <c r="K32" s="1143"/>
      <c r="L32" s="1143"/>
      <c r="M32" s="1143"/>
      <c r="N32" s="1143"/>
      <c r="O32" s="1143"/>
      <c r="P32" s="1143"/>
      <c r="Q32" s="1143"/>
      <c r="R32" s="617"/>
      <c r="S32" s="3403"/>
      <c r="T32" s="3398"/>
      <c r="U32" s="3398"/>
    </row>
    <row r="33" spans="1:21" s="3373" customFormat="1" ht="92.25" customHeight="1">
      <c r="A33" s="3389"/>
      <c r="B33" s="3408"/>
      <c r="C33" s="3393"/>
      <c r="D33" s="3410" t="s">
        <v>1051</v>
      </c>
      <c r="E33" s="3408"/>
      <c r="F33" s="3409"/>
      <c r="G33" s="1143"/>
      <c r="H33" s="1143"/>
      <c r="I33" s="1143"/>
      <c r="J33" s="1143"/>
      <c r="K33" s="1143"/>
      <c r="L33" s="1143"/>
      <c r="M33" s="1143"/>
      <c r="N33" s="1143"/>
      <c r="O33" s="1143"/>
      <c r="P33" s="1143"/>
      <c r="Q33" s="1143"/>
      <c r="R33" s="617"/>
      <c r="S33" s="3403"/>
      <c r="T33" s="3398"/>
      <c r="U33" s="3398"/>
    </row>
    <row r="34" spans="1:21" s="3373" customFormat="1" ht="66.75" customHeight="1">
      <c r="A34" s="3389"/>
      <c r="B34" s="3408"/>
      <c r="C34" s="3393"/>
      <c r="D34" s="3410" t="s">
        <v>1050</v>
      </c>
      <c r="E34" s="3408"/>
      <c r="F34" s="3409"/>
      <c r="G34" s="1143"/>
      <c r="H34" s="1143"/>
      <c r="I34" s="1143"/>
      <c r="J34" s="1143"/>
      <c r="K34" s="1143"/>
      <c r="L34" s="1143"/>
      <c r="M34" s="1143"/>
      <c r="N34" s="1143"/>
      <c r="O34" s="1143"/>
      <c r="P34" s="1143"/>
      <c r="Q34" s="1143"/>
      <c r="R34" s="617"/>
      <c r="S34" s="3403"/>
      <c r="T34" s="3398"/>
      <c r="U34" s="3398"/>
    </row>
    <row r="35" spans="1:21" ht="60.75" customHeight="1">
      <c r="A35" s="3403" t="s">
        <v>1049</v>
      </c>
      <c r="B35" s="3408" t="s">
        <v>1047</v>
      </c>
      <c r="C35" s="3393">
        <v>1</v>
      </c>
      <c r="D35" s="3390" t="s">
        <v>1048</v>
      </c>
      <c r="E35" s="3411" t="s">
        <v>1047</v>
      </c>
      <c r="F35" s="3409" t="s">
        <v>1046</v>
      </c>
      <c r="G35" s="3394"/>
      <c r="H35" s="3394"/>
      <c r="I35" s="3394"/>
      <c r="J35" s="3394"/>
      <c r="K35" s="3394"/>
      <c r="L35" s="3394"/>
      <c r="M35" s="3394"/>
      <c r="N35" s="3394"/>
      <c r="O35" s="3394"/>
      <c r="P35" s="3394"/>
      <c r="Q35" s="3394"/>
      <c r="R35" s="3412"/>
      <c r="S35" s="3403" t="s">
        <v>3341</v>
      </c>
      <c r="T35" s="3398">
        <v>0</v>
      </c>
      <c r="U35" s="3398">
        <v>0</v>
      </c>
    </row>
    <row r="36" spans="1:21" ht="49.5" customHeight="1">
      <c r="A36" s="3403"/>
      <c r="B36" s="3408"/>
      <c r="C36" s="3393"/>
      <c r="D36" s="3390" t="s">
        <v>1045</v>
      </c>
      <c r="E36" s="3411"/>
      <c r="F36" s="3409"/>
      <c r="G36" s="3394"/>
      <c r="H36" s="3394"/>
      <c r="I36" s="3394"/>
      <c r="J36" s="3394"/>
      <c r="K36" s="3394"/>
      <c r="L36" s="3394"/>
      <c r="M36" s="3394"/>
      <c r="N36" s="3394"/>
      <c r="O36" s="3394"/>
      <c r="P36" s="3394"/>
      <c r="Q36" s="3394"/>
      <c r="R36" s="3412"/>
      <c r="S36" s="3403"/>
      <c r="T36" s="3398"/>
      <c r="U36" s="3398"/>
    </row>
    <row r="37" spans="1:21" ht="66.75" customHeight="1">
      <c r="A37" s="3403"/>
      <c r="B37" s="3408"/>
      <c r="C37" s="3393"/>
      <c r="D37" s="3390" t="s">
        <v>1044</v>
      </c>
      <c r="E37" s="3411"/>
      <c r="F37" s="3409"/>
      <c r="G37" s="3394"/>
      <c r="H37" s="3394"/>
      <c r="I37" s="3394"/>
      <c r="J37" s="3394"/>
      <c r="K37" s="3394"/>
      <c r="L37" s="3394"/>
      <c r="M37" s="3394"/>
      <c r="N37" s="3394"/>
      <c r="O37" s="3394"/>
      <c r="P37" s="3394"/>
      <c r="Q37" s="3394"/>
      <c r="R37" s="3412"/>
      <c r="S37" s="3403"/>
      <c r="T37" s="3398"/>
      <c r="U37" s="3398"/>
    </row>
    <row r="38" spans="1:21" ht="85.5" customHeight="1">
      <c r="A38" s="3403"/>
      <c r="B38" s="3408"/>
      <c r="C38" s="3393"/>
      <c r="D38" s="3410" t="s">
        <v>1043</v>
      </c>
      <c r="E38" s="3411"/>
      <c r="F38" s="3409"/>
      <c r="G38" s="3394"/>
      <c r="H38" s="3394"/>
      <c r="I38" s="3394"/>
      <c r="J38" s="3394"/>
      <c r="K38" s="3394"/>
      <c r="L38" s="3394"/>
      <c r="M38" s="3394"/>
      <c r="N38" s="3394"/>
      <c r="O38" s="3394"/>
      <c r="P38" s="3394"/>
      <c r="Q38" s="3394"/>
      <c r="R38" s="3412"/>
      <c r="S38" s="3403"/>
      <c r="T38" s="3398"/>
      <c r="U38" s="3398"/>
    </row>
    <row r="39" spans="1:21" ht="66.75" customHeight="1">
      <c r="A39" s="3403"/>
      <c r="B39" s="3408"/>
      <c r="C39" s="3393"/>
      <c r="D39" s="3410" t="s">
        <v>1042</v>
      </c>
      <c r="E39" s="3411"/>
      <c r="F39" s="3409"/>
      <c r="G39" s="3394"/>
      <c r="H39" s="3394"/>
      <c r="I39" s="3394"/>
      <c r="J39" s="3394"/>
      <c r="K39" s="3394"/>
      <c r="L39" s="3394"/>
      <c r="M39" s="3394"/>
      <c r="N39" s="3394"/>
      <c r="O39" s="3394"/>
      <c r="P39" s="3394"/>
      <c r="Q39" s="3394"/>
      <c r="R39" s="3412"/>
      <c r="S39" s="3403"/>
      <c r="T39" s="3398"/>
      <c r="U39" s="3398"/>
    </row>
    <row r="40" spans="1:21" ht="66.75" customHeight="1">
      <c r="A40" s="3403" t="s">
        <v>1041</v>
      </c>
      <c r="B40" s="3408" t="s">
        <v>1035</v>
      </c>
      <c r="C40" s="3413">
        <v>0.7</v>
      </c>
      <c r="D40" s="3390" t="s">
        <v>1015</v>
      </c>
      <c r="E40" s="3411" t="s">
        <v>1033</v>
      </c>
      <c r="F40" s="3409" t="s">
        <v>1020</v>
      </c>
      <c r="G40" s="3414"/>
      <c r="H40" s="617"/>
      <c r="I40" s="3414"/>
      <c r="J40" s="3414"/>
      <c r="K40" s="3394"/>
      <c r="L40" s="3394"/>
      <c r="M40" s="3394"/>
      <c r="N40" s="3394"/>
      <c r="O40" s="3394"/>
      <c r="P40" s="3394"/>
      <c r="Q40" s="3394"/>
      <c r="R40" s="3394"/>
      <c r="S40" s="3403" t="s">
        <v>1040</v>
      </c>
      <c r="T40" s="3398">
        <v>0</v>
      </c>
      <c r="U40" s="3398">
        <f>+(1000*30)</f>
        <v>30000</v>
      </c>
    </row>
    <row r="41" spans="1:21" ht="66.75" customHeight="1">
      <c r="A41" s="3403"/>
      <c r="B41" s="3408"/>
      <c r="C41" s="3413"/>
      <c r="D41" s="3390" t="s">
        <v>1011</v>
      </c>
      <c r="E41" s="3411"/>
      <c r="F41" s="3409"/>
      <c r="G41" s="3394"/>
      <c r="H41" s="3394"/>
      <c r="I41" s="617"/>
      <c r="J41" s="3414"/>
      <c r="K41" s="3394"/>
      <c r="L41" s="3394"/>
      <c r="M41" s="3394"/>
      <c r="N41" s="3394"/>
      <c r="O41" s="3394"/>
      <c r="P41" s="3394"/>
      <c r="Q41" s="3394"/>
      <c r="R41" s="3394"/>
      <c r="S41" s="3403"/>
      <c r="T41" s="3398"/>
      <c r="U41" s="3398"/>
    </row>
    <row r="42" spans="1:21" ht="66.75" customHeight="1">
      <c r="A42" s="3403"/>
      <c r="B42" s="3408"/>
      <c r="C42" s="3413"/>
      <c r="D42" s="3390" t="s">
        <v>1010</v>
      </c>
      <c r="E42" s="3411"/>
      <c r="F42" s="3409"/>
      <c r="G42" s="3394"/>
      <c r="H42" s="3394"/>
      <c r="I42" s="3394"/>
      <c r="J42" s="3414"/>
      <c r="K42" s="617"/>
      <c r="L42" s="3414"/>
      <c r="M42" s="3394"/>
      <c r="N42" s="3394"/>
      <c r="O42" s="3394"/>
      <c r="P42" s="3394"/>
      <c r="Q42" s="3394"/>
      <c r="R42" s="3394"/>
      <c r="S42" s="3403"/>
      <c r="T42" s="3398"/>
      <c r="U42" s="3398"/>
    </row>
    <row r="43" spans="1:21" ht="66.75" customHeight="1">
      <c r="A43" s="3403"/>
      <c r="B43" s="3408"/>
      <c r="C43" s="3413"/>
      <c r="D43" s="3390" t="s">
        <v>1039</v>
      </c>
      <c r="E43" s="3411"/>
      <c r="F43" s="3409"/>
      <c r="G43" s="3394"/>
      <c r="H43" s="3394"/>
      <c r="I43" s="3394"/>
      <c r="J43" s="3414"/>
      <c r="K43" s="3394"/>
      <c r="L43" s="617"/>
      <c r="M43" s="3414"/>
      <c r="N43" s="3394"/>
      <c r="O43" s="3394"/>
      <c r="P43" s="3394"/>
      <c r="Q43" s="3394"/>
      <c r="R43" s="3394"/>
      <c r="S43" s="3403"/>
      <c r="T43" s="3398"/>
      <c r="U43" s="3398"/>
    </row>
    <row r="44" spans="1:21" ht="66.75" customHeight="1">
      <c r="A44" s="3403"/>
      <c r="B44" s="3408"/>
      <c r="C44" s="3413"/>
      <c r="D44" s="3390" t="s">
        <v>1008</v>
      </c>
      <c r="E44" s="3411"/>
      <c r="F44" s="3409"/>
      <c r="G44" s="3394"/>
      <c r="H44" s="3394"/>
      <c r="I44" s="3394"/>
      <c r="J44" s="3414"/>
      <c r="K44" s="3394"/>
      <c r="L44" s="3394"/>
      <c r="M44" s="617"/>
      <c r="N44" s="3414"/>
      <c r="O44" s="3394"/>
      <c r="P44" s="3394"/>
      <c r="Q44" s="3394"/>
      <c r="R44" s="3394"/>
      <c r="S44" s="3403"/>
      <c r="T44" s="3398"/>
      <c r="U44" s="3398"/>
    </row>
    <row r="45" spans="1:21" ht="66.75" customHeight="1">
      <c r="A45" s="3403"/>
      <c r="B45" s="3408"/>
      <c r="C45" s="3413"/>
      <c r="D45" s="3390" t="s">
        <v>1038</v>
      </c>
      <c r="E45" s="3411"/>
      <c r="F45" s="3409"/>
      <c r="G45" s="3394"/>
      <c r="H45" s="3394"/>
      <c r="I45" s="3394"/>
      <c r="J45" s="3414"/>
      <c r="K45" s="3394"/>
      <c r="L45" s="3394"/>
      <c r="M45" s="3394"/>
      <c r="N45" s="617"/>
      <c r="O45" s="3394"/>
      <c r="P45" s="3394"/>
      <c r="Q45" s="3394"/>
      <c r="R45" s="3394"/>
      <c r="S45" s="3403"/>
      <c r="T45" s="3398"/>
      <c r="U45" s="3398"/>
    </row>
    <row r="46" spans="1:21" ht="66.75" customHeight="1">
      <c r="A46" s="3403"/>
      <c r="B46" s="3408"/>
      <c r="C46" s="3413"/>
      <c r="D46" s="3390" t="s">
        <v>1006</v>
      </c>
      <c r="E46" s="3411"/>
      <c r="F46" s="3409"/>
      <c r="G46" s="3394"/>
      <c r="H46" s="3394"/>
      <c r="I46" s="3394"/>
      <c r="J46" s="3394"/>
      <c r="K46" s="1143"/>
      <c r="L46" s="3394"/>
      <c r="M46" s="3394"/>
      <c r="N46" s="3412"/>
      <c r="O46" s="3414"/>
      <c r="P46" s="3394"/>
      <c r="Q46" s="3394"/>
      <c r="R46" s="3414"/>
      <c r="S46" s="3403"/>
      <c r="T46" s="3398"/>
      <c r="U46" s="3398"/>
    </row>
    <row r="47" spans="1:21" ht="46.5" customHeight="1">
      <c r="A47" s="3403"/>
      <c r="B47" s="3408"/>
      <c r="C47" s="3413"/>
      <c r="D47" s="3410" t="s">
        <v>1004</v>
      </c>
      <c r="E47" s="3411"/>
      <c r="F47" s="3409"/>
      <c r="G47" s="3394"/>
      <c r="H47" s="3394"/>
      <c r="I47" s="3394"/>
      <c r="J47" s="3394"/>
      <c r="K47" s="3394"/>
      <c r="L47" s="3394"/>
      <c r="M47" s="3394"/>
      <c r="N47" s="3394"/>
      <c r="O47" s="3412"/>
      <c r="P47" s="3414"/>
      <c r="Q47" s="3414"/>
      <c r="R47" s="1143"/>
      <c r="S47" s="3403"/>
      <c r="T47" s="3398"/>
      <c r="U47" s="3398"/>
    </row>
    <row r="48" spans="1:21" ht="66.75" customHeight="1">
      <c r="A48" s="3403"/>
      <c r="B48" s="3408"/>
      <c r="C48" s="3413"/>
      <c r="D48" s="3410" t="s">
        <v>1037</v>
      </c>
      <c r="E48" s="3411"/>
      <c r="F48" s="3409"/>
      <c r="G48" s="3394"/>
      <c r="H48" s="3394"/>
      <c r="I48" s="3394"/>
      <c r="J48" s="3394"/>
      <c r="K48" s="3394"/>
      <c r="L48" s="3394"/>
      <c r="M48" s="3394"/>
      <c r="N48" s="3394"/>
      <c r="O48" s="3394"/>
      <c r="P48" s="3394"/>
      <c r="Q48" s="3414"/>
      <c r="R48" s="3412"/>
      <c r="S48" s="3403"/>
      <c r="T48" s="3398"/>
      <c r="U48" s="3398"/>
    </row>
    <row r="49" spans="1:21" ht="66.75" customHeight="1">
      <c r="A49" s="3389" t="s">
        <v>1036</v>
      </c>
      <c r="B49" s="3408" t="s">
        <v>1035</v>
      </c>
      <c r="C49" s="3415">
        <v>1</v>
      </c>
      <c r="D49" s="3410" t="s">
        <v>1034</v>
      </c>
      <c r="E49" s="3408" t="s">
        <v>1033</v>
      </c>
      <c r="F49" s="3409" t="s">
        <v>1032</v>
      </c>
      <c r="G49" s="3394"/>
      <c r="H49" s="617"/>
      <c r="I49" s="3414"/>
      <c r="J49" s="3394"/>
      <c r="K49" s="3394"/>
      <c r="L49" s="3394"/>
      <c r="M49" s="3394"/>
      <c r="N49" s="3394"/>
      <c r="O49" s="3394"/>
      <c r="P49" s="3414"/>
      <c r="Q49" s="3394"/>
      <c r="R49" s="3414"/>
      <c r="S49" s="3403" t="s">
        <v>1031</v>
      </c>
      <c r="T49" s="3398">
        <v>200000</v>
      </c>
      <c r="U49" s="3398">
        <v>0</v>
      </c>
    </row>
    <row r="50" spans="1:21" ht="97.5" customHeight="1">
      <c r="A50" s="3389"/>
      <c r="B50" s="3408"/>
      <c r="C50" s="3393"/>
      <c r="D50" s="3410" t="s">
        <v>1030</v>
      </c>
      <c r="E50" s="3408"/>
      <c r="F50" s="3409"/>
      <c r="G50" s="3394"/>
      <c r="H50" s="3394"/>
      <c r="I50" s="617"/>
      <c r="J50" s="3394"/>
      <c r="K50" s="3394"/>
      <c r="L50" s="3394"/>
      <c r="M50" s="3394"/>
      <c r="N50" s="3394"/>
      <c r="O50" s="3394"/>
      <c r="P50" s="3394"/>
      <c r="Q50" s="3394"/>
      <c r="R50" s="3414"/>
      <c r="S50" s="3403"/>
      <c r="T50" s="3398"/>
      <c r="U50" s="3398"/>
    </row>
    <row r="51" spans="1:21" ht="66.75" customHeight="1">
      <c r="A51" s="3389"/>
      <c r="B51" s="3408"/>
      <c r="C51" s="3393"/>
      <c r="D51" s="3410" t="s">
        <v>1029</v>
      </c>
      <c r="E51" s="3408"/>
      <c r="F51" s="3409"/>
      <c r="G51" s="3394"/>
      <c r="H51" s="3394"/>
      <c r="I51" s="3394"/>
      <c r="J51" s="617"/>
      <c r="K51" s="617"/>
      <c r="L51" s="617"/>
      <c r="M51" s="3412"/>
      <c r="N51" s="3394"/>
      <c r="O51" s="3394"/>
      <c r="P51" s="3394"/>
      <c r="Q51" s="3394"/>
      <c r="R51" s="3414"/>
      <c r="S51" s="3403"/>
      <c r="T51" s="3398"/>
      <c r="U51" s="3398"/>
    </row>
    <row r="52" spans="1:21" ht="66.75" customHeight="1">
      <c r="A52" s="3389"/>
      <c r="B52" s="3408"/>
      <c r="C52" s="3393"/>
      <c r="D52" s="3410" t="s">
        <v>1028</v>
      </c>
      <c r="E52" s="3408"/>
      <c r="F52" s="3409"/>
      <c r="G52" s="3394"/>
      <c r="H52" s="3394"/>
      <c r="I52" s="3394"/>
      <c r="J52" s="3394"/>
      <c r="K52" s="3394"/>
      <c r="L52" s="3394"/>
      <c r="M52" s="3414"/>
      <c r="N52" s="617"/>
      <c r="O52" s="3394"/>
      <c r="P52" s="3394"/>
      <c r="Q52" s="3394"/>
      <c r="R52" s="1143"/>
      <c r="S52" s="3403"/>
      <c r="T52" s="3398"/>
      <c r="U52" s="3398"/>
    </row>
    <row r="53" spans="1:21" ht="66.75" customHeight="1">
      <c r="A53" s="3389"/>
      <c r="B53" s="3408"/>
      <c r="C53" s="3393"/>
      <c r="D53" s="3410" t="s">
        <v>1027</v>
      </c>
      <c r="E53" s="3408"/>
      <c r="F53" s="3409"/>
      <c r="G53" s="3394"/>
      <c r="H53" s="3394"/>
      <c r="I53" s="3394"/>
      <c r="J53" s="3394"/>
      <c r="K53" s="3394"/>
      <c r="L53" s="3394"/>
      <c r="M53" s="3394"/>
      <c r="N53" s="3394"/>
      <c r="O53" s="3412"/>
      <c r="P53" s="3394"/>
      <c r="Q53" s="3394"/>
      <c r="R53" s="1143"/>
      <c r="S53" s="3403"/>
      <c r="T53" s="3398"/>
      <c r="U53" s="3398"/>
    </row>
    <row r="54" spans="1:21" ht="66.75" customHeight="1">
      <c r="A54" s="3389"/>
      <c r="B54" s="3408"/>
      <c r="C54" s="3393"/>
      <c r="D54" s="3410" t="s">
        <v>1026</v>
      </c>
      <c r="E54" s="3408"/>
      <c r="F54" s="3409"/>
      <c r="G54" s="3394"/>
      <c r="H54" s="3394"/>
      <c r="I54" s="3394"/>
      <c r="J54" s="3394"/>
      <c r="K54" s="3394"/>
      <c r="L54" s="3394"/>
      <c r="M54" s="3394"/>
      <c r="N54" s="3394"/>
      <c r="O54" s="3394"/>
      <c r="P54" s="3412"/>
      <c r="Q54" s="3394"/>
      <c r="R54" s="1143"/>
      <c r="S54" s="3403"/>
      <c r="T54" s="3398"/>
      <c r="U54" s="3398"/>
    </row>
    <row r="55" spans="1:21" ht="66.75" customHeight="1">
      <c r="A55" s="3389"/>
      <c r="B55" s="3408"/>
      <c r="C55" s="3393"/>
      <c r="D55" s="3410" t="s">
        <v>1025</v>
      </c>
      <c r="E55" s="3408"/>
      <c r="F55" s="3409"/>
      <c r="G55" s="3394"/>
      <c r="H55" s="3394"/>
      <c r="I55" s="3394"/>
      <c r="J55" s="3394"/>
      <c r="K55" s="3394"/>
      <c r="L55" s="3394"/>
      <c r="M55" s="3394"/>
      <c r="N55" s="3394"/>
      <c r="O55" s="3394"/>
      <c r="P55" s="3394"/>
      <c r="Q55" s="3394"/>
      <c r="R55" s="617"/>
      <c r="S55" s="3403"/>
      <c r="T55" s="3398"/>
      <c r="U55" s="3398"/>
    </row>
    <row r="56" spans="1:21" ht="66.75" customHeight="1">
      <c r="A56" s="3389" t="s">
        <v>1024</v>
      </c>
      <c r="B56" s="3408" t="s">
        <v>1023</v>
      </c>
      <c r="C56" s="3415">
        <v>1</v>
      </c>
      <c r="D56" s="3410" t="s">
        <v>1022</v>
      </c>
      <c r="E56" s="3408" t="s">
        <v>1021</v>
      </c>
      <c r="F56" s="3416" t="s">
        <v>1020</v>
      </c>
      <c r="G56" s="617"/>
      <c r="H56" s="617"/>
      <c r="I56" s="617"/>
      <c r="J56" s="617"/>
      <c r="K56" s="617"/>
      <c r="L56" s="3394"/>
      <c r="M56" s="3394"/>
      <c r="N56" s="3394"/>
      <c r="O56" s="3394"/>
      <c r="P56" s="3394"/>
      <c r="Q56" s="3394"/>
      <c r="R56" s="1143"/>
      <c r="S56" s="3403"/>
      <c r="T56" s="3398">
        <v>0</v>
      </c>
      <c r="U56" s="3398">
        <v>0</v>
      </c>
    </row>
    <row r="57" spans="1:21" ht="83.25" customHeight="1">
      <c r="A57" s="3389"/>
      <c r="B57" s="3408"/>
      <c r="C57" s="3415"/>
      <c r="D57" s="3410" t="s">
        <v>1019</v>
      </c>
      <c r="E57" s="3408"/>
      <c r="F57" s="3416"/>
      <c r="G57" s="3394"/>
      <c r="H57" s="3394"/>
      <c r="I57" s="3394"/>
      <c r="J57" s="3394"/>
      <c r="K57" s="617"/>
      <c r="L57" s="617"/>
      <c r="M57" s="617"/>
      <c r="N57" s="617"/>
      <c r="O57" s="617"/>
      <c r="P57" s="3394"/>
      <c r="Q57" s="3394"/>
      <c r="R57" s="3394"/>
      <c r="S57" s="3403"/>
      <c r="T57" s="3398"/>
      <c r="U57" s="3398"/>
    </row>
    <row r="58" spans="1:21" ht="66.75" customHeight="1">
      <c r="A58" s="3389"/>
      <c r="B58" s="3408"/>
      <c r="C58" s="3415"/>
      <c r="D58" s="3410" t="s">
        <v>1018</v>
      </c>
      <c r="E58" s="3408"/>
      <c r="F58" s="3416"/>
      <c r="G58" s="3394"/>
      <c r="H58" s="3394"/>
      <c r="I58" s="3394"/>
      <c r="J58" s="3394"/>
      <c r="K58" s="1143"/>
      <c r="L58" s="1143"/>
      <c r="M58" s="1143"/>
      <c r="N58" s="1143"/>
      <c r="O58" s="617"/>
      <c r="P58" s="617"/>
      <c r="Q58" s="617"/>
      <c r="R58" s="617"/>
      <c r="S58" s="3403"/>
      <c r="T58" s="3398"/>
      <c r="U58" s="3398"/>
    </row>
    <row r="59" spans="1:21" ht="66.75" customHeight="1">
      <c r="A59" s="3403" t="s">
        <v>1017</v>
      </c>
      <c r="B59" s="3408" t="s">
        <v>1016</v>
      </c>
      <c r="C59" s="3413">
        <v>0.7</v>
      </c>
      <c r="D59" s="3390" t="s">
        <v>1015</v>
      </c>
      <c r="E59" s="3411" t="s">
        <v>1014</v>
      </c>
      <c r="F59" s="3409" t="s">
        <v>1013</v>
      </c>
      <c r="G59" s="3394"/>
      <c r="H59" s="3394"/>
      <c r="I59" s="617"/>
      <c r="J59" s="3414"/>
      <c r="K59" s="3394"/>
      <c r="L59" s="3394"/>
      <c r="M59" s="3394"/>
      <c r="N59" s="3394"/>
      <c r="O59" s="3394"/>
      <c r="P59" s="3394"/>
      <c r="Q59" s="3394"/>
      <c r="R59" s="3394"/>
      <c r="S59" s="3403" t="s">
        <v>1012</v>
      </c>
      <c r="T59" s="3398">
        <v>0</v>
      </c>
      <c r="U59" s="3398">
        <f>10000+(1000*30)</f>
        <v>40000</v>
      </c>
    </row>
    <row r="60" spans="1:21" ht="66.75" customHeight="1">
      <c r="A60" s="3403"/>
      <c r="B60" s="3408"/>
      <c r="C60" s="3413"/>
      <c r="D60" s="3390" t="s">
        <v>1011</v>
      </c>
      <c r="E60" s="3411"/>
      <c r="F60" s="3409"/>
      <c r="G60" s="3394"/>
      <c r="H60" s="3394"/>
      <c r="I60" s="3394"/>
      <c r="J60" s="617"/>
      <c r="K60" s="3394"/>
      <c r="L60" s="3394"/>
      <c r="M60" s="3394"/>
      <c r="N60" s="3394"/>
      <c r="O60" s="3394"/>
      <c r="P60" s="3394"/>
      <c r="Q60" s="3394"/>
      <c r="R60" s="3394"/>
      <c r="S60" s="3403"/>
      <c r="T60" s="3398"/>
      <c r="U60" s="3398"/>
    </row>
    <row r="61" spans="1:21" ht="66.75" customHeight="1">
      <c r="A61" s="3403"/>
      <c r="B61" s="3408"/>
      <c r="C61" s="3413"/>
      <c r="D61" s="3390" t="s">
        <v>1010</v>
      </c>
      <c r="E61" s="3411"/>
      <c r="F61" s="3409"/>
      <c r="G61" s="3394"/>
      <c r="H61" s="3394"/>
      <c r="I61" s="3394"/>
      <c r="J61" s="3414"/>
      <c r="K61" s="3394"/>
      <c r="L61" s="617"/>
      <c r="M61" s="3394"/>
      <c r="N61" s="3394"/>
      <c r="O61" s="3394"/>
      <c r="P61" s="3394"/>
      <c r="Q61" s="3394"/>
      <c r="R61" s="3394"/>
      <c r="S61" s="3403"/>
      <c r="T61" s="3398"/>
      <c r="U61" s="3398"/>
    </row>
    <row r="62" spans="1:21" ht="66.75" customHeight="1">
      <c r="A62" s="3403"/>
      <c r="B62" s="3408"/>
      <c r="C62" s="3413"/>
      <c r="D62" s="3390" t="s">
        <v>1009</v>
      </c>
      <c r="E62" s="3411"/>
      <c r="F62" s="3409"/>
      <c r="G62" s="3394"/>
      <c r="H62" s="3394"/>
      <c r="I62" s="3394"/>
      <c r="J62" s="3414"/>
      <c r="K62" s="3394"/>
      <c r="L62" s="3394"/>
      <c r="M62" s="617"/>
      <c r="N62" s="3394"/>
      <c r="O62" s="3394"/>
      <c r="P62" s="3394"/>
      <c r="Q62" s="3394"/>
      <c r="R62" s="3394"/>
      <c r="S62" s="3403"/>
      <c r="T62" s="3398"/>
      <c r="U62" s="3398"/>
    </row>
    <row r="63" spans="1:21" ht="66.75" customHeight="1">
      <c r="A63" s="3403"/>
      <c r="B63" s="3408"/>
      <c r="C63" s="3413"/>
      <c r="D63" s="3390" t="s">
        <v>1008</v>
      </c>
      <c r="E63" s="3411"/>
      <c r="F63" s="3409"/>
      <c r="G63" s="3394"/>
      <c r="H63" s="3394"/>
      <c r="I63" s="3394"/>
      <c r="J63" s="3414"/>
      <c r="K63" s="3394"/>
      <c r="L63" s="3394"/>
      <c r="M63" s="3394"/>
      <c r="N63" s="617"/>
      <c r="O63" s="3394"/>
      <c r="P63" s="3394"/>
      <c r="Q63" s="3394"/>
      <c r="R63" s="3394"/>
      <c r="S63" s="3403"/>
      <c r="T63" s="3398"/>
      <c r="U63" s="3398"/>
    </row>
    <row r="64" spans="1:21" ht="85.5" customHeight="1">
      <c r="A64" s="3403"/>
      <c r="B64" s="3408"/>
      <c r="C64" s="3413"/>
      <c r="D64" s="3390" t="s">
        <v>1007</v>
      </c>
      <c r="E64" s="3411"/>
      <c r="F64" s="3409"/>
      <c r="G64" s="3394"/>
      <c r="H64" s="3394"/>
      <c r="I64" s="3394"/>
      <c r="J64" s="3414"/>
      <c r="K64" s="3394"/>
      <c r="L64" s="3394"/>
      <c r="M64" s="3394"/>
      <c r="N64" s="617"/>
      <c r="O64" s="3394"/>
      <c r="P64" s="3394"/>
      <c r="Q64" s="3394"/>
      <c r="R64" s="3394"/>
      <c r="S64" s="3403"/>
      <c r="T64" s="3398"/>
      <c r="U64" s="3398"/>
    </row>
    <row r="65" spans="1:22" ht="66.75" customHeight="1">
      <c r="A65" s="3403"/>
      <c r="B65" s="3408"/>
      <c r="C65" s="3413"/>
      <c r="D65" s="3390" t="s">
        <v>1006</v>
      </c>
      <c r="E65" s="3411"/>
      <c r="F65" s="3409"/>
      <c r="G65" s="3394"/>
      <c r="H65" s="3394"/>
      <c r="I65" s="3394"/>
      <c r="J65" s="3394"/>
      <c r="K65" s="1143"/>
      <c r="L65" s="3394"/>
      <c r="M65" s="3394"/>
      <c r="N65" s="3394"/>
      <c r="O65" s="3394"/>
      <c r="P65" s="3394"/>
      <c r="Q65" s="3394"/>
      <c r="R65" s="3412"/>
      <c r="S65" s="3403"/>
      <c r="T65" s="3398"/>
      <c r="U65" s="3398"/>
    </row>
    <row r="66" spans="1:22" ht="66.75" customHeight="1">
      <c r="A66" s="3403"/>
      <c r="B66" s="3408"/>
      <c r="C66" s="3413"/>
      <c r="D66" s="3390" t="s">
        <v>1005</v>
      </c>
      <c r="E66" s="3411"/>
      <c r="F66" s="3409"/>
      <c r="G66" s="3394"/>
      <c r="H66" s="3394"/>
      <c r="I66" s="3394"/>
      <c r="J66" s="3394"/>
      <c r="K66" s="3394"/>
      <c r="L66" s="3394"/>
      <c r="M66" s="3394"/>
      <c r="N66" s="3394"/>
      <c r="O66" s="3394"/>
      <c r="P66" s="1143"/>
      <c r="Q66" s="3394"/>
      <c r="R66" s="3394"/>
      <c r="S66" s="3403"/>
      <c r="T66" s="3398"/>
      <c r="U66" s="3398"/>
    </row>
    <row r="67" spans="1:22" ht="66.75" customHeight="1">
      <c r="A67" s="3403"/>
      <c r="B67" s="3408"/>
      <c r="C67" s="3413"/>
      <c r="D67" s="3410" t="s">
        <v>1004</v>
      </c>
      <c r="E67" s="3411"/>
      <c r="F67" s="3409"/>
      <c r="G67" s="3394"/>
      <c r="H67" s="3394"/>
      <c r="I67" s="3394"/>
      <c r="J67" s="3394"/>
      <c r="K67" s="3394"/>
      <c r="L67" s="3394"/>
      <c r="M67" s="3394"/>
      <c r="N67" s="3394"/>
      <c r="O67" s="3394"/>
      <c r="P67" s="3394"/>
      <c r="Q67" s="3414"/>
      <c r="R67" s="1143"/>
      <c r="S67" s="3403"/>
      <c r="T67" s="3398"/>
      <c r="U67" s="3398"/>
    </row>
    <row r="68" spans="1:22" ht="66.75" customHeight="1">
      <c r="A68" s="3403"/>
      <c r="B68" s="3408"/>
      <c r="C68" s="3413"/>
      <c r="D68" s="3410" t="s">
        <v>1003</v>
      </c>
      <c r="E68" s="3411"/>
      <c r="F68" s="3409"/>
      <c r="G68" s="3394"/>
      <c r="H68" s="3394"/>
      <c r="I68" s="3394"/>
      <c r="J68" s="3394"/>
      <c r="K68" s="3394"/>
      <c r="L68" s="3394"/>
      <c r="M68" s="3394"/>
      <c r="N68" s="3394"/>
      <c r="O68" s="3394"/>
      <c r="P68" s="3394"/>
      <c r="Q68" s="3414"/>
      <c r="R68" s="1143"/>
      <c r="S68" s="3403"/>
      <c r="T68" s="3398"/>
      <c r="U68" s="3398"/>
    </row>
    <row r="69" spans="1:22" s="3382" customFormat="1" ht="8.25" customHeight="1">
      <c r="A69" s="3399"/>
      <c r="B69" s="3390"/>
      <c r="C69" s="3391"/>
      <c r="D69" s="3390"/>
      <c r="E69" s="3417"/>
      <c r="F69" s="3404"/>
      <c r="G69" s="3404"/>
      <c r="H69" s="3404"/>
      <c r="I69" s="3404"/>
      <c r="J69" s="3404"/>
      <c r="K69" s="3404"/>
      <c r="L69" s="3404"/>
      <c r="M69" s="3404"/>
      <c r="N69" s="3404"/>
      <c r="O69" s="3404"/>
      <c r="P69" s="3404"/>
      <c r="Q69" s="3404"/>
      <c r="R69" s="3404"/>
      <c r="S69" s="3418"/>
      <c r="T69" s="3419"/>
      <c r="U69" s="3419"/>
      <c r="V69" s="3381"/>
    </row>
    <row r="70" spans="1:22" s="3382" customFormat="1" ht="45.75" customHeight="1">
      <c r="A70" s="3388" t="s">
        <v>1002</v>
      </c>
      <c r="B70" s="3388"/>
      <c r="C70" s="3388"/>
      <c r="D70" s="3388"/>
      <c r="E70" s="3388"/>
      <c r="F70" s="3388"/>
      <c r="G70" s="3388"/>
      <c r="H70" s="3388"/>
      <c r="I70" s="3388"/>
      <c r="J70" s="3388"/>
      <c r="K70" s="3388"/>
      <c r="L70" s="3388"/>
      <c r="M70" s="3388"/>
      <c r="N70" s="3388"/>
      <c r="O70" s="3388"/>
      <c r="P70" s="3388"/>
      <c r="Q70" s="3388"/>
      <c r="R70" s="3388"/>
      <c r="S70" s="3388"/>
      <c r="T70" s="3388"/>
      <c r="U70" s="3401"/>
      <c r="V70" s="3381"/>
    </row>
    <row r="71" spans="1:22" s="3382" customFormat="1" ht="36.75" customHeight="1">
      <c r="A71" s="1333">
        <v>1</v>
      </c>
      <c r="B71" s="1333">
        <v>2</v>
      </c>
      <c r="C71" s="3320">
        <v>3</v>
      </c>
      <c r="D71" s="1333">
        <v>2</v>
      </c>
      <c r="E71" s="1333">
        <v>3</v>
      </c>
      <c r="F71" s="1333">
        <v>4</v>
      </c>
      <c r="G71" s="3321">
        <v>5</v>
      </c>
      <c r="H71" s="3321"/>
      <c r="I71" s="3321"/>
      <c r="J71" s="3321"/>
      <c r="K71" s="3321"/>
      <c r="L71" s="3321"/>
      <c r="M71" s="3321"/>
      <c r="N71" s="3321"/>
      <c r="O71" s="3321"/>
      <c r="P71" s="3321"/>
      <c r="Q71" s="3321"/>
      <c r="R71" s="3321"/>
      <c r="S71" s="3321">
        <v>6</v>
      </c>
      <c r="T71" s="3321"/>
      <c r="U71" s="3321"/>
      <c r="V71" s="3381"/>
    </row>
    <row r="72" spans="1:22" s="3382" customFormat="1" ht="66.75" customHeight="1">
      <c r="A72" s="3322" t="s">
        <v>993</v>
      </c>
      <c r="B72" s="3322" t="s">
        <v>66</v>
      </c>
      <c r="C72" s="3322" t="s">
        <v>67</v>
      </c>
      <c r="D72" s="3322" t="s">
        <v>68</v>
      </c>
      <c r="E72" s="3322" t="s">
        <v>992</v>
      </c>
      <c r="F72" s="3322" t="s">
        <v>70</v>
      </c>
      <c r="G72" s="3322" t="s">
        <v>7</v>
      </c>
      <c r="H72" s="3322"/>
      <c r="I72" s="3322"/>
      <c r="J72" s="3322"/>
      <c r="K72" s="3322"/>
      <c r="L72" s="3322"/>
      <c r="M72" s="3322"/>
      <c r="N72" s="3322"/>
      <c r="O72" s="3322"/>
      <c r="P72" s="3322"/>
      <c r="Q72" s="3322"/>
      <c r="R72" s="3322"/>
      <c r="S72" s="3323" t="s">
        <v>8</v>
      </c>
      <c r="T72" s="3323"/>
      <c r="U72" s="3323"/>
      <c r="V72" s="3381"/>
    </row>
    <row r="73" spans="1:22" s="3382" customFormat="1" ht="66.75" customHeight="1">
      <c r="A73" s="3322"/>
      <c r="B73" s="3322"/>
      <c r="C73" s="3322"/>
      <c r="D73" s="3322"/>
      <c r="E73" s="3322"/>
      <c r="F73" s="3322"/>
      <c r="G73" s="3324" t="s">
        <v>9</v>
      </c>
      <c r="H73" s="3324"/>
      <c r="I73" s="3324"/>
      <c r="J73" s="3324" t="s">
        <v>10</v>
      </c>
      <c r="K73" s="3324"/>
      <c r="L73" s="3324"/>
      <c r="M73" s="3324" t="s">
        <v>11</v>
      </c>
      <c r="N73" s="3324"/>
      <c r="O73" s="3324"/>
      <c r="P73" s="3324" t="s">
        <v>71</v>
      </c>
      <c r="Q73" s="3324"/>
      <c r="R73" s="3324"/>
      <c r="S73" s="3472" t="s">
        <v>693</v>
      </c>
      <c r="T73" s="3325" t="s">
        <v>692</v>
      </c>
      <c r="U73" s="3325"/>
      <c r="V73" s="3381"/>
    </row>
    <row r="74" spans="1:22" s="3382" customFormat="1" ht="66.75" customHeight="1">
      <c r="A74" s="3322"/>
      <c r="B74" s="3322"/>
      <c r="C74" s="3322"/>
      <c r="D74" s="3322"/>
      <c r="E74" s="3322"/>
      <c r="F74" s="3322"/>
      <c r="G74" s="1549">
        <v>1</v>
      </c>
      <c r="H74" s="1549">
        <v>2</v>
      </c>
      <c r="I74" s="1549">
        <v>3</v>
      </c>
      <c r="J74" s="1549">
        <v>4</v>
      </c>
      <c r="K74" s="1549">
        <v>5</v>
      </c>
      <c r="L74" s="1549">
        <v>6</v>
      </c>
      <c r="M74" s="1549">
        <v>7</v>
      </c>
      <c r="N74" s="1549">
        <v>8</v>
      </c>
      <c r="O74" s="1549">
        <v>9</v>
      </c>
      <c r="P74" s="1549">
        <v>10</v>
      </c>
      <c r="Q74" s="1549">
        <v>11</v>
      </c>
      <c r="R74" s="1549">
        <v>12</v>
      </c>
      <c r="S74" s="3472"/>
      <c r="T74" s="76" t="s">
        <v>14</v>
      </c>
      <c r="U74" s="76" t="s">
        <v>15</v>
      </c>
      <c r="V74" s="3381"/>
    </row>
    <row r="75" spans="1:22" s="3382" customFormat="1" ht="66.75" customHeight="1">
      <c r="A75" s="3389" t="s">
        <v>1001</v>
      </c>
      <c r="B75" s="3389" t="s">
        <v>1000</v>
      </c>
      <c r="C75" s="3393">
        <v>1</v>
      </c>
      <c r="D75" s="3392" t="s">
        <v>999</v>
      </c>
      <c r="E75" s="3403" t="s">
        <v>998</v>
      </c>
      <c r="F75" s="3393" t="s">
        <v>997</v>
      </c>
      <c r="G75" s="3420"/>
      <c r="H75" s="3420"/>
      <c r="I75" s="3420"/>
      <c r="J75" s="617"/>
      <c r="K75" s="3405"/>
      <c r="L75" s="3414"/>
      <c r="M75" s="3420"/>
      <c r="N75" s="3420"/>
      <c r="O75" s="3420"/>
      <c r="P75" s="1143"/>
      <c r="Q75" s="3420"/>
      <c r="R75" s="3420"/>
      <c r="S75" s="3429" t="s">
        <v>996</v>
      </c>
      <c r="T75" s="3398">
        <f>2*70000</f>
        <v>140000</v>
      </c>
      <c r="U75" s="3421">
        <v>0</v>
      </c>
      <c r="V75" s="3381"/>
    </row>
    <row r="76" spans="1:22" s="3382" customFormat="1" ht="66.75" customHeight="1">
      <c r="A76" s="3389"/>
      <c r="B76" s="3389"/>
      <c r="C76" s="3393"/>
      <c r="D76" s="3392" t="s">
        <v>995</v>
      </c>
      <c r="E76" s="3403"/>
      <c r="F76" s="3393"/>
      <c r="G76" s="3420"/>
      <c r="H76" s="3420"/>
      <c r="I76" s="3420"/>
      <c r="J76" s="3420"/>
      <c r="K76" s="1143"/>
      <c r="L76" s="3422"/>
      <c r="M76" s="3420"/>
      <c r="N76" s="3420"/>
      <c r="O76" s="3420"/>
      <c r="P76" s="1143"/>
      <c r="Q76" s="3420"/>
      <c r="R76" s="3420"/>
      <c r="S76" s="3429"/>
      <c r="T76" s="3398"/>
      <c r="U76" s="3421"/>
      <c r="V76" s="3381"/>
    </row>
    <row r="77" spans="1:22" s="3382" customFormat="1" ht="66.75" customHeight="1">
      <c r="A77" s="3389"/>
      <c r="B77" s="3389"/>
      <c r="C77" s="3393"/>
      <c r="D77" s="3390" t="s">
        <v>994</v>
      </c>
      <c r="E77" s="3403"/>
      <c r="F77" s="3393"/>
      <c r="G77" s="3420"/>
      <c r="H77" s="3420"/>
      <c r="I77" s="3420"/>
      <c r="J77" s="3420"/>
      <c r="K77" s="3420"/>
      <c r="L77" s="3420"/>
      <c r="M77" s="3423"/>
      <c r="N77" s="1143"/>
      <c r="O77" s="3420"/>
      <c r="P77" s="3420"/>
      <c r="Q77" s="3420"/>
      <c r="R77" s="3420"/>
      <c r="S77" s="3429"/>
      <c r="T77" s="3398"/>
      <c r="U77" s="3421"/>
      <c r="V77" s="3381"/>
    </row>
    <row r="78" spans="1:22" s="3382" customFormat="1" ht="6.75" customHeight="1">
      <c r="A78" s="3399"/>
      <c r="B78" s="3424"/>
      <c r="C78" s="3420"/>
      <c r="D78" s="3390"/>
      <c r="E78" s="3417"/>
      <c r="F78" s="3404"/>
      <c r="G78" s="3404"/>
      <c r="H78" s="3404"/>
      <c r="I78" s="3404"/>
      <c r="J78" s="3404"/>
      <c r="K78" s="3404"/>
      <c r="L78" s="3404"/>
      <c r="M78" s="3404"/>
      <c r="N78" s="3404"/>
      <c r="O78" s="3404"/>
      <c r="P78" s="3404"/>
      <c r="Q78" s="3404"/>
      <c r="R78" s="3404"/>
      <c r="S78" s="3418"/>
      <c r="T78" s="3419"/>
      <c r="U78" s="3419"/>
      <c r="V78" s="3381"/>
    </row>
    <row r="79" spans="1:22" s="3382" customFormat="1" ht="23.25" customHeight="1">
      <c r="A79" s="3425" t="s">
        <v>1</v>
      </c>
      <c r="B79" s="3425"/>
      <c r="C79" s="3425"/>
      <c r="D79" s="3425"/>
      <c r="E79" s="3425"/>
      <c r="F79" s="3425"/>
      <c r="G79" s="3425"/>
      <c r="H79" s="3425"/>
      <c r="I79" s="3425"/>
      <c r="J79" s="3425"/>
      <c r="K79" s="3425"/>
      <c r="L79" s="3425"/>
      <c r="M79" s="3425"/>
      <c r="N79" s="3425"/>
      <c r="O79" s="3425"/>
      <c r="P79" s="3425"/>
      <c r="Q79" s="3425"/>
      <c r="R79" s="3425"/>
      <c r="S79" s="3425"/>
      <c r="T79" s="3426"/>
      <c r="U79" s="3426"/>
      <c r="V79" s="3381"/>
    </row>
    <row r="80" spans="1:22" s="3382" customFormat="1" ht="30.75" customHeight="1">
      <c r="A80" s="1333">
        <v>1</v>
      </c>
      <c r="B80" s="1333">
        <v>2</v>
      </c>
      <c r="C80" s="3320">
        <v>3</v>
      </c>
      <c r="D80" s="1333">
        <v>2</v>
      </c>
      <c r="E80" s="1333">
        <v>3</v>
      </c>
      <c r="F80" s="1333">
        <v>4</v>
      </c>
      <c r="G80" s="3321">
        <v>5</v>
      </c>
      <c r="H80" s="3321"/>
      <c r="I80" s="3321"/>
      <c r="J80" s="3321"/>
      <c r="K80" s="3321"/>
      <c r="L80" s="3321"/>
      <c r="M80" s="3321"/>
      <c r="N80" s="3321"/>
      <c r="O80" s="3321"/>
      <c r="P80" s="3321"/>
      <c r="Q80" s="3321"/>
      <c r="R80" s="3321"/>
      <c r="S80" s="3321">
        <v>6</v>
      </c>
      <c r="T80" s="3321"/>
      <c r="U80" s="3321"/>
      <c r="V80" s="3381"/>
    </row>
    <row r="81" spans="1:22" s="3382" customFormat="1" ht="33.75" customHeight="1">
      <c r="A81" s="3322" t="s">
        <v>993</v>
      </c>
      <c r="B81" s="3322" t="s">
        <v>66</v>
      </c>
      <c r="C81" s="3322" t="s">
        <v>67</v>
      </c>
      <c r="D81" s="3322" t="s">
        <v>68</v>
      </c>
      <c r="E81" s="3322" t="s">
        <v>992</v>
      </c>
      <c r="F81" s="3322" t="s">
        <v>70</v>
      </c>
      <c r="G81" s="3322" t="s">
        <v>7</v>
      </c>
      <c r="H81" s="3322"/>
      <c r="I81" s="3322"/>
      <c r="J81" s="3322"/>
      <c r="K81" s="3322"/>
      <c r="L81" s="3322"/>
      <c r="M81" s="3322"/>
      <c r="N81" s="3322"/>
      <c r="O81" s="3322"/>
      <c r="P81" s="3322"/>
      <c r="Q81" s="3322"/>
      <c r="R81" s="3322"/>
      <c r="S81" s="3323" t="s">
        <v>8</v>
      </c>
      <c r="T81" s="3323"/>
      <c r="U81" s="3323"/>
      <c r="V81" s="3381"/>
    </row>
    <row r="82" spans="1:22" s="3382" customFormat="1" ht="33.75" customHeight="1">
      <c r="A82" s="3322"/>
      <c r="B82" s="3322"/>
      <c r="C82" s="3322"/>
      <c r="D82" s="3322"/>
      <c r="E82" s="3322"/>
      <c r="F82" s="3322"/>
      <c r="G82" s="3324" t="s">
        <v>9</v>
      </c>
      <c r="H82" s="3324"/>
      <c r="I82" s="3324"/>
      <c r="J82" s="3324" t="s">
        <v>10</v>
      </c>
      <c r="K82" s="3324"/>
      <c r="L82" s="3324"/>
      <c r="M82" s="3324" t="s">
        <v>11</v>
      </c>
      <c r="N82" s="3324"/>
      <c r="O82" s="3324"/>
      <c r="P82" s="3324" t="s">
        <v>71</v>
      </c>
      <c r="Q82" s="3324"/>
      <c r="R82" s="3324"/>
      <c r="S82" s="3472" t="s">
        <v>693</v>
      </c>
      <c r="T82" s="3325" t="s">
        <v>692</v>
      </c>
      <c r="U82" s="3325"/>
      <c r="V82" s="3381"/>
    </row>
    <row r="83" spans="1:22" s="3382" customFormat="1" ht="33.75" customHeight="1">
      <c r="A83" s="3322"/>
      <c r="B83" s="3322"/>
      <c r="C83" s="3322"/>
      <c r="D83" s="3322"/>
      <c r="E83" s="3322"/>
      <c r="F83" s="3322"/>
      <c r="G83" s="1549">
        <v>1</v>
      </c>
      <c r="H83" s="1549">
        <v>2</v>
      </c>
      <c r="I83" s="1549">
        <v>3</v>
      </c>
      <c r="J83" s="1549">
        <v>4</v>
      </c>
      <c r="K83" s="1549">
        <v>5</v>
      </c>
      <c r="L83" s="1549">
        <v>6</v>
      </c>
      <c r="M83" s="1549">
        <v>7</v>
      </c>
      <c r="N83" s="1549">
        <v>8</v>
      </c>
      <c r="O83" s="1549">
        <v>9</v>
      </c>
      <c r="P83" s="1549">
        <v>10</v>
      </c>
      <c r="Q83" s="1549">
        <v>11</v>
      </c>
      <c r="R83" s="1549">
        <v>12</v>
      </c>
      <c r="S83" s="3472"/>
      <c r="T83" s="76" t="s">
        <v>14</v>
      </c>
      <c r="U83" s="76" t="s">
        <v>15</v>
      </c>
      <c r="V83" s="3381"/>
    </row>
    <row r="84" spans="1:22" s="3384" customFormat="1" ht="66.75" customHeight="1">
      <c r="A84" s="3389" t="s">
        <v>991</v>
      </c>
      <c r="B84" s="3389" t="s">
        <v>968</v>
      </c>
      <c r="C84" s="3393">
        <v>4</v>
      </c>
      <c r="D84" s="3392" t="s">
        <v>990</v>
      </c>
      <c r="E84" s="3395" t="s">
        <v>989</v>
      </c>
      <c r="F84" s="3397" t="s">
        <v>966</v>
      </c>
      <c r="G84" s="3400"/>
      <c r="H84" s="3400"/>
      <c r="I84" s="3400"/>
      <c r="J84" s="3400"/>
      <c r="K84" s="3400"/>
      <c r="L84" s="3412"/>
      <c r="M84" s="3400"/>
      <c r="N84" s="3400"/>
      <c r="O84" s="3400"/>
      <c r="P84" s="3400"/>
      <c r="Q84" s="3400"/>
      <c r="R84" s="3412"/>
      <c r="S84" s="3429" t="s">
        <v>988</v>
      </c>
      <c r="T84" s="3427">
        <v>0</v>
      </c>
      <c r="U84" s="3428">
        <f>(6000+2500)*2</f>
        <v>17000</v>
      </c>
      <c r="V84" s="3381"/>
    </row>
    <row r="85" spans="1:22" s="3384" customFormat="1" ht="66.75" customHeight="1">
      <c r="A85" s="3389"/>
      <c r="B85" s="3389"/>
      <c r="C85" s="3393"/>
      <c r="D85" s="3392" t="s">
        <v>987</v>
      </c>
      <c r="E85" s="3395"/>
      <c r="F85" s="3397"/>
      <c r="G85" s="3400"/>
      <c r="H85" s="3400"/>
      <c r="I85" s="3400"/>
      <c r="J85" s="3400"/>
      <c r="K85" s="3400"/>
      <c r="L85" s="3412"/>
      <c r="M85" s="3400"/>
      <c r="N85" s="3400"/>
      <c r="O85" s="3400"/>
      <c r="P85" s="3400"/>
      <c r="Q85" s="3400"/>
      <c r="R85" s="3412"/>
      <c r="S85" s="3429"/>
      <c r="T85" s="3427"/>
      <c r="U85" s="3428"/>
      <c r="V85" s="3381"/>
    </row>
    <row r="86" spans="1:22" s="3384" customFormat="1" ht="66.75" customHeight="1">
      <c r="A86" s="3389"/>
      <c r="B86" s="3389"/>
      <c r="C86" s="3393"/>
      <c r="D86" s="3392" t="s">
        <v>986</v>
      </c>
      <c r="E86" s="3395"/>
      <c r="F86" s="3397"/>
      <c r="G86" s="3400"/>
      <c r="H86" s="3400"/>
      <c r="I86" s="3400"/>
      <c r="J86" s="3400"/>
      <c r="K86" s="3400"/>
      <c r="L86" s="3412"/>
      <c r="M86" s="3400"/>
      <c r="N86" s="3400"/>
      <c r="O86" s="3400"/>
      <c r="P86" s="3400"/>
      <c r="Q86" s="3400"/>
      <c r="R86" s="3412"/>
      <c r="S86" s="3429"/>
      <c r="T86" s="3427"/>
      <c r="U86" s="3428"/>
      <c r="V86" s="3381"/>
    </row>
    <row r="87" spans="1:22" s="3384" customFormat="1" ht="66.75" customHeight="1">
      <c r="A87" s="3389"/>
      <c r="B87" s="3389"/>
      <c r="C87" s="3393"/>
      <c r="D87" s="3392" t="s">
        <v>985</v>
      </c>
      <c r="E87" s="3395"/>
      <c r="F87" s="3397"/>
      <c r="G87" s="3400"/>
      <c r="H87" s="3400"/>
      <c r="I87" s="3400"/>
      <c r="J87" s="3400"/>
      <c r="K87" s="3400"/>
      <c r="L87" s="3412"/>
      <c r="M87" s="3400"/>
      <c r="N87" s="3400"/>
      <c r="O87" s="3400"/>
      <c r="P87" s="3400"/>
      <c r="Q87" s="3400"/>
      <c r="R87" s="3412"/>
      <c r="S87" s="3429"/>
      <c r="T87" s="3427"/>
      <c r="U87" s="3428"/>
      <c r="V87" s="3381"/>
    </row>
    <row r="88" spans="1:22" ht="66.75" customHeight="1">
      <c r="A88" s="3403" t="s">
        <v>984</v>
      </c>
      <c r="B88" s="3389" t="s">
        <v>983</v>
      </c>
      <c r="C88" s="3415">
        <v>1</v>
      </c>
      <c r="D88" s="3392" t="s">
        <v>982</v>
      </c>
      <c r="E88" s="3403" t="s">
        <v>981</v>
      </c>
      <c r="F88" s="3393" t="s">
        <v>980</v>
      </c>
      <c r="G88" s="3393"/>
      <c r="H88" s="3393"/>
      <c r="I88" s="3393"/>
      <c r="J88" s="3393"/>
      <c r="K88" s="3393"/>
      <c r="L88" s="3393"/>
      <c r="M88" s="3393"/>
      <c r="N88" s="3393"/>
      <c r="O88" s="3393"/>
      <c r="P88" s="617"/>
      <c r="Q88" s="617"/>
      <c r="R88" s="617"/>
      <c r="S88" s="3429" t="s">
        <v>979</v>
      </c>
      <c r="T88" s="3398">
        <v>0</v>
      </c>
      <c r="U88" s="3398">
        <f>(6000+2500)*2</f>
        <v>17000</v>
      </c>
    </row>
    <row r="89" spans="1:22" ht="66.75" customHeight="1">
      <c r="A89" s="3403"/>
      <c r="B89" s="3389"/>
      <c r="C89" s="3393"/>
      <c r="D89" s="3392" t="s">
        <v>978</v>
      </c>
      <c r="E89" s="3403"/>
      <c r="F89" s="3393"/>
      <c r="G89" s="3393"/>
      <c r="H89" s="3393"/>
      <c r="I89" s="3393"/>
      <c r="J89" s="3393"/>
      <c r="K89" s="3393"/>
      <c r="L89" s="3393"/>
      <c r="M89" s="3393"/>
      <c r="N89" s="3393"/>
      <c r="O89" s="3393"/>
      <c r="P89" s="617"/>
      <c r="Q89" s="617"/>
      <c r="R89" s="617"/>
      <c r="S89" s="3429"/>
      <c r="T89" s="3398"/>
      <c r="U89" s="3398"/>
    </row>
    <row r="90" spans="1:22" ht="66.75" customHeight="1">
      <c r="A90" s="3403"/>
      <c r="B90" s="3389"/>
      <c r="C90" s="3393"/>
      <c r="D90" s="3392" t="s">
        <v>725</v>
      </c>
      <c r="E90" s="3403"/>
      <c r="F90" s="3393"/>
      <c r="G90" s="3393"/>
      <c r="H90" s="3393"/>
      <c r="I90" s="3393"/>
      <c r="J90" s="3393"/>
      <c r="K90" s="3393"/>
      <c r="L90" s="3393"/>
      <c r="M90" s="3393"/>
      <c r="N90" s="3393"/>
      <c r="O90" s="3393"/>
      <c r="P90" s="617"/>
      <c r="Q90" s="617"/>
      <c r="R90" s="617"/>
      <c r="S90" s="3429"/>
      <c r="T90" s="3398"/>
      <c r="U90" s="3398"/>
    </row>
    <row r="91" spans="1:22" ht="66.75" customHeight="1">
      <c r="A91" s="3403"/>
      <c r="B91" s="3389"/>
      <c r="C91" s="3393"/>
      <c r="D91" s="3392" t="s">
        <v>977</v>
      </c>
      <c r="E91" s="3403"/>
      <c r="F91" s="3393"/>
      <c r="G91" s="3393"/>
      <c r="H91" s="3393"/>
      <c r="I91" s="3393"/>
      <c r="J91" s="3393"/>
      <c r="K91" s="3393"/>
      <c r="L91" s="3393"/>
      <c r="M91" s="3393"/>
      <c r="N91" s="3393"/>
      <c r="O91" s="3393"/>
      <c r="P91" s="617"/>
      <c r="Q91" s="617"/>
      <c r="R91" s="617"/>
      <c r="S91" s="3429"/>
      <c r="T91" s="3398"/>
      <c r="U91" s="3398"/>
    </row>
    <row r="92" spans="1:22" s="3384" customFormat="1" ht="66.75" customHeight="1">
      <c r="A92" s="3403" t="s">
        <v>976</v>
      </c>
      <c r="B92" s="3389" t="s">
        <v>975</v>
      </c>
      <c r="C92" s="3393">
        <v>1</v>
      </c>
      <c r="D92" s="3394" t="s">
        <v>974</v>
      </c>
      <c r="E92" s="3389" t="s">
        <v>973</v>
      </c>
      <c r="F92" s="3393" t="s">
        <v>966</v>
      </c>
      <c r="G92" s="3430"/>
      <c r="H92" s="3430"/>
      <c r="I92" s="3430"/>
      <c r="J92" s="3430"/>
      <c r="K92" s="3430"/>
      <c r="L92" s="3431"/>
      <c r="M92" s="3430"/>
      <c r="N92" s="3430"/>
      <c r="O92" s="3430"/>
      <c r="P92" s="3430"/>
      <c r="Q92" s="3430"/>
      <c r="R92" s="3430"/>
      <c r="S92" s="3429" t="s">
        <v>972</v>
      </c>
      <c r="T92" s="3398">
        <f>+(105000*2*13)+(85000*2*13)+(65000*2*13)</f>
        <v>6630000</v>
      </c>
      <c r="U92" s="3396">
        <v>0</v>
      </c>
    </row>
    <row r="93" spans="1:22" s="3384" customFormat="1" ht="66.75" customHeight="1">
      <c r="A93" s="3403"/>
      <c r="B93" s="3389"/>
      <c r="C93" s="3393"/>
      <c r="D93" s="3394" t="s">
        <v>971</v>
      </c>
      <c r="E93" s="3389"/>
      <c r="F93" s="3393"/>
      <c r="G93" s="3430"/>
      <c r="H93" s="3430"/>
      <c r="I93" s="3430"/>
      <c r="J93" s="3430"/>
      <c r="K93" s="3430"/>
      <c r="L93" s="3431"/>
      <c r="M93" s="3430"/>
      <c r="N93" s="3430"/>
      <c r="O93" s="3430"/>
      <c r="P93" s="3430"/>
      <c r="Q93" s="3430"/>
      <c r="R93" s="3430"/>
      <c r="S93" s="3429"/>
      <c r="T93" s="3398"/>
      <c r="U93" s="3396">
        <v>0</v>
      </c>
    </row>
    <row r="94" spans="1:22" s="3384" customFormat="1" ht="66.75" customHeight="1">
      <c r="A94" s="3403"/>
      <c r="B94" s="3389"/>
      <c r="C94" s="3393"/>
      <c r="D94" s="3394" t="s">
        <v>970</v>
      </c>
      <c r="E94" s="3389"/>
      <c r="F94" s="3393"/>
      <c r="G94" s="3430"/>
      <c r="H94" s="3430"/>
      <c r="I94" s="3430"/>
      <c r="J94" s="3430"/>
      <c r="K94" s="3430"/>
      <c r="L94" s="3431"/>
      <c r="M94" s="3430"/>
      <c r="N94" s="3430"/>
      <c r="O94" s="3430"/>
      <c r="P94" s="3430"/>
      <c r="Q94" s="3430"/>
      <c r="R94" s="3430"/>
      <c r="S94" s="3429"/>
      <c r="T94" s="3398"/>
      <c r="U94" s="3396">
        <f>(6000+2500)*2</f>
        <v>17000</v>
      </c>
    </row>
    <row r="95" spans="1:22" ht="66.75" customHeight="1">
      <c r="A95" s="3389" t="s">
        <v>969</v>
      </c>
      <c r="B95" s="3390" t="s">
        <v>968</v>
      </c>
      <c r="C95" s="3391">
        <v>2</v>
      </c>
      <c r="D95" s="3390" t="s">
        <v>967</v>
      </c>
      <c r="E95" s="3389" t="s">
        <v>704</v>
      </c>
      <c r="F95" s="3393" t="s">
        <v>966</v>
      </c>
      <c r="G95" s="3394"/>
      <c r="H95" s="3394"/>
      <c r="I95" s="3414"/>
      <c r="J95" s="3394"/>
      <c r="K95" s="3394"/>
      <c r="L95" s="3394"/>
      <c r="M95" s="3394"/>
      <c r="N95" s="3394"/>
      <c r="O95" s="3394"/>
      <c r="P95" s="3394"/>
      <c r="Q95" s="3394"/>
      <c r="R95" s="617"/>
      <c r="S95" s="3429" t="s">
        <v>965</v>
      </c>
      <c r="T95" s="3398">
        <v>0</v>
      </c>
      <c r="U95" s="3398">
        <f>(6000+2500)*2</f>
        <v>17000</v>
      </c>
    </row>
    <row r="96" spans="1:22" ht="102" customHeight="1">
      <c r="A96" s="3389"/>
      <c r="B96" s="3390" t="s">
        <v>964</v>
      </c>
      <c r="C96" s="3391">
        <v>2</v>
      </c>
      <c r="D96" s="3390" t="s">
        <v>963</v>
      </c>
      <c r="E96" s="3389"/>
      <c r="F96" s="3393"/>
      <c r="G96" s="3394"/>
      <c r="H96" s="3394"/>
      <c r="I96" s="3394"/>
      <c r="J96" s="3394"/>
      <c r="K96" s="3394"/>
      <c r="L96" s="3414"/>
      <c r="M96" s="3394"/>
      <c r="N96" s="3394"/>
      <c r="O96" s="3394"/>
      <c r="P96" s="3394"/>
      <c r="Q96" s="3394"/>
      <c r="R96" s="617"/>
      <c r="S96" s="3429"/>
      <c r="T96" s="3398"/>
      <c r="U96" s="3398"/>
    </row>
    <row r="97" spans="1:22" ht="105.75" customHeight="1">
      <c r="A97" s="3432" t="s">
        <v>962</v>
      </c>
      <c r="B97" s="3390" t="s">
        <v>720</v>
      </c>
      <c r="C97" s="3433">
        <v>2</v>
      </c>
      <c r="D97" s="3434" t="s">
        <v>961</v>
      </c>
      <c r="E97" s="3435" t="s">
        <v>960</v>
      </c>
      <c r="F97" s="3436" t="s">
        <v>959</v>
      </c>
      <c r="G97" s="3437"/>
      <c r="H97" s="3437"/>
      <c r="I97" s="617"/>
      <c r="J97" s="3437"/>
      <c r="K97" s="3437"/>
      <c r="L97" s="3437"/>
      <c r="M97" s="3437"/>
      <c r="N97" s="3437"/>
      <c r="O97" s="617"/>
      <c r="P97" s="3437"/>
      <c r="Q97" s="3437"/>
      <c r="R97" s="3437"/>
      <c r="S97" s="3435" t="s">
        <v>958</v>
      </c>
      <c r="T97" s="1454">
        <v>0</v>
      </c>
      <c r="U97" s="1454">
        <v>0</v>
      </c>
    </row>
    <row r="98" spans="1:22" ht="66.75" customHeight="1">
      <c r="A98" s="3411" t="s">
        <v>957</v>
      </c>
      <c r="B98" s="3408" t="s">
        <v>951</v>
      </c>
      <c r="C98" s="3413">
        <v>0.95</v>
      </c>
      <c r="D98" s="3410" t="s">
        <v>950</v>
      </c>
      <c r="E98" s="3438" t="s">
        <v>954</v>
      </c>
      <c r="F98" s="3409" t="s">
        <v>956</v>
      </c>
      <c r="G98" s="617"/>
      <c r="H98" s="617"/>
      <c r="I98" s="617"/>
      <c r="J98" s="617"/>
      <c r="K98" s="617"/>
      <c r="L98" s="617"/>
      <c r="M98" s="617"/>
      <c r="N98" s="617"/>
      <c r="O98" s="617"/>
      <c r="P98" s="617"/>
      <c r="Q98" s="617"/>
      <c r="R98" s="617"/>
      <c r="S98" s="3411"/>
      <c r="T98" s="3398">
        <v>0</v>
      </c>
      <c r="U98" s="3439">
        <v>0</v>
      </c>
    </row>
    <row r="99" spans="1:22" ht="66.75" customHeight="1">
      <c r="A99" s="3411"/>
      <c r="B99" s="3408"/>
      <c r="C99" s="3413"/>
      <c r="D99" s="3440" t="s">
        <v>947</v>
      </c>
      <c r="E99" s="3438"/>
      <c r="F99" s="3409"/>
      <c r="G99" s="617"/>
      <c r="H99" s="617"/>
      <c r="I99" s="617"/>
      <c r="J99" s="617"/>
      <c r="K99" s="617"/>
      <c r="L99" s="617"/>
      <c r="M99" s="617"/>
      <c r="N99" s="617"/>
      <c r="O99" s="617"/>
      <c r="P99" s="617"/>
      <c r="Q99" s="617"/>
      <c r="R99" s="617"/>
      <c r="S99" s="3411"/>
      <c r="T99" s="3398"/>
      <c r="U99" s="3439"/>
    </row>
    <row r="100" spans="1:22" ht="66.75" customHeight="1">
      <c r="A100" s="3411" t="s">
        <v>955</v>
      </c>
      <c r="B100" s="3408" t="s">
        <v>951</v>
      </c>
      <c r="C100" s="3413">
        <v>0.95</v>
      </c>
      <c r="D100" s="3410" t="s">
        <v>950</v>
      </c>
      <c r="E100" s="3411" t="s">
        <v>954</v>
      </c>
      <c r="F100" s="3409" t="s">
        <v>953</v>
      </c>
      <c r="G100" s="617"/>
      <c r="H100" s="617"/>
      <c r="I100" s="617"/>
      <c r="J100" s="617"/>
      <c r="K100" s="617"/>
      <c r="L100" s="617"/>
      <c r="M100" s="617"/>
      <c r="N100" s="617"/>
      <c r="O100" s="617"/>
      <c r="P100" s="617"/>
      <c r="Q100" s="617"/>
      <c r="R100" s="617"/>
      <c r="S100" s="3411"/>
      <c r="T100" s="3398">
        <v>0</v>
      </c>
      <c r="U100" s="3439">
        <v>0</v>
      </c>
    </row>
    <row r="101" spans="1:22" ht="66.75" customHeight="1">
      <c r="A101" s="3411"/>
      <c r="B101" s="3408"/>
      <c r="C101" s="3413"/>
      <c r="D101" s="3440" t="s">
        <v>947</v>
      </c>
      <c r="E101" s="3411"/>
      <c r="F101" s="3409"/>
      <c r="G101" s="617"/>
      <c r="H101" s="617"/>
      <c r="I101" s="617"/>
      <c r="J101" s="617"/>
      <c r="K101" s="617"/>
      <c r="L101" s="617"/>
      <c r="M101" s="617"/>
      <c r="N101" s="617"/>
      <c r="O101" s="617"/>
      <c r="P101" s="617"/>
      <c r="Q101" s="617"/>
      <c r="R101" s="617"/>
      <c r="S101" s="3411"/>
      <c r="T101" s="3398"/>
      <c r="U101" s="3439"/>
    </row>
    <row r="102" spans="1:22" ht="66.75" customHeight="1">
      <c r="A102" s="3411" t="s">
        <v>952</v>
      </c>
      <c r="B102" s="3408" t="s">
        <v>951</v>
      </c>
      <c r="C102" s="3413">
        <v>0.95</v>
      </c>
      <c r="D102" s="3410" t="s">
        <v>950</v>
      </c>
      <c r="E102" s="3411" t="s">
        <v>949</v>
      </c>
      <c r="F102" s="3409" t="s">
        <v>948</v>
      </c>
      <c r="G102" s="617"/>
      <c r="H102" s="617"/>
      <c r="I102" s="617"/>
      <c r="J102" s="617"/>
      <c r="K102" s="617"/>
      <c r="L102" s="617"/>
      <c r="M102" s="617"/>
      <c r="N102" s="617"/>
      <c r="O102" s="617"/>
      <c r="P102" s="617"/>
      <c r="Q102" s="617"/>
      <c r="R102" s="617"/>
      <c r="S102" s="3411"/>
      <c r="T102" s="3398">
        <v>0</v>
      </c>
      <c r="U102" s="3398">
        <v>0</v>
      </c>
    </row>
    <row r="103" spans="1:22" ht="66.75" customHeight="1">
      <c r="A103" s="3411"/>
      <c r="B103" s="3408"/>
      <c r="C103" s="3413"/>
      <c r="D103" s="3440" t="s">
        <v>947</v>
      </c>
      <c r="E103" s="3411"/>
      <c r="F103" s="3409"/>
      <c r="G103" s="617"/>
      <c r="H103" s="617"/>
      <c r="I103" s="617"/>
      <c r="J103" s="617"/>
      <c r="K103" s="617"/>
      <c r="L103" s="617"/>
      <c r="M103" s="617"/>
      <c r="N103" s="617"/>
      <c r="O103" s="617"/>
      <c r="P103" s="617"/>
      <c r="Q103" s="617"/>
      <c r="R103" s="617"/>
      <c r="S103" s="3411"/>
      <c r="T103" s="3398">
        <v>0</v>
      </c>
      <c r="U103" s="3398">
        <v>0</v>
      </c>
    </row>
    <row r="104" spans="1:22" ht="95.25" customHeight="1">
      <c r="A104" s="3389" t="s">
        <v>946</v>
      </c>
      <c r="B104" s="3389" t="s">
        <v>945</v>
      </c>
      <c r="C104" s="3441">
        <v>1</v>
      </c>
      <c r="D104" s="3394" t="s">
        <v>944</v>
      </c>
      <c r="E104" s="3389" t="s">
        <v>943</v>
      </c>
      <c r="F104" s="3393" t="s">
        <v>942</v>
      </c>
      <c r="G104" s="617"/>
      <c r="H104" s="617"/>
      <c r="I104" s="617"/>
      <c r="J104" s="617"/>
      <c r="K104" s="617"/>
      <c r="L104" s="617"/>
      <c r="M104" s="617"/>
      <c r="N104" s="617"/>
      <c r="O104" s="617"/>
      <c r="P104" s="617"/>
      <c r="Q104" s="617"/>
      <c r="R104" s="617"/>
      <c r="S104" s="3392" t="s">
        <v>941</v>
      </c>
      <c r="T104" s="3442">
        <f>85000*13*2</f>
        <v>2210000</v>
      </c>
      <c r="U104" s="3443">
        <v>0</v>
      </c>
    </row>
    <row r="105" spans="1:22" ht="66.75" customHeight="1">
      <c r="A105" s="3389"/>
      <c r="B105" s="3389"/>
      <c r="C105" s="3441"/>
      <c r="D105" s="3394" t="s">
        <v>940</v>
      </c>
      <c r="E105" s="3389"/>
      <c r="F105" s="3393"/>
      <c r="G105" s="617"/>
      <c r="H105" s="617"/>
      <c r="I105" s="617"/>
      <c r="J105" s="617"/>
      <c r="K105" s="617"/>
      <c r="L105" s="617"/>
      <c r="M105" s="617"/>
      <c r="N105" s="617"/>
      <c r="O105" s="617"/>
      <c r="P105" s="617"/>
      <c r="Q105" s="617"/>
      <c r="R105" s="617"/>
      <c r="S105" s="3392" t="s">
        <v>939</v>
      </c>
      <c r="T105" s="3442">
        <v>0</v>
      </c>
      <c r="U105" s="3443">
        <v>35000</v>
      </c>
    </row>
    <row r="106" spans="1:22" ht="66.75" customHeight="1">
      <c r="A106" s="3389"/>
      <c r="B106" s="3389"/>
      <c r="C106" s="3441"/>
      <c r="D106" s="3394" t="s">
        <v>938</v>
      </c>
      <c r="E106" s="3389"/>
      <c r="F106" s="3393"/>
      <c r="G106" s="617"/>
      <c r="H106" s="617"/>
      <c r="I106" s="617"/>
      <c r="J106" s="617"/>
      <c r="K106" s="617"/>
      <c r="L106" s="617"/>
      <c r="M106" s="617"/>
      <c r="N106" s="617"/>
      <c r="O106" s="617"/>
      <c r="P106" s="617"/>
      <c r="Q106" s="617"/>
      <c r="R106" s="617"/>
      <c r="S106" s="3403" t="s">
        <v>937</v>
      </c>
      <c r="T106" s="3398">
        <f>4*2050*12*2</f>
        <v>196800</v>
      </c>
      <c r="U106" s="1937">
        <v>0</v>
      </c>
    </row>
    <row r="107" spans="1:22" ht="66.75" customHeight="1">
      <c r="A107" s="3389"/>
      <c r="B107" s="3389"/>
      <c r="C107" s="3441"/>
      <c r="D107" s="3394" t="s">
        <v>936</v>
      </c>
      <c r="E107" s="3389"/>
      <c r="F107" s="3393"/>
      <c r="G107" s="617"/>
      <c r="H107" s="617"/>
      <c r="I107" s="617"/>
      <c r="J107" s="617"/>
      <c r="K107" s="617"/>
      <c r="L107" s="617"/>
      <c r="M107" s="617"/>
      <c r="N107" s="617"/>
      <c r="O107" s="617"/>
      <c r="P107" s="617"/>
      <c r="Q107" s="617"/>
      <c r="R107" s="617"/>
      <c r="S107" s="3403"/>
      <c r="T107" s="3398"/>
      <c r="U107" s="1937"/>
    </row>
    <row r="108" spans="1:22" s="3382" customFormat="1" ht="66.75" customHeight="1">
      <c r="A108" s="3411" t="s">
        <v>935</v>
      </c>
      <c r="B108" s="3408" t="s">
        <v>934</v>
      </c>
      <c r="C108" s="3409">
        <v>2</v>
      </c>
      <c r="D108" s="3434" t="s">
        <v>933</v>
      </c>
      <c r="E108" s="3411" t="s">
        <v>932</v>
      </c>
      <c r="F108" s="3444" t="s">
        <v>877</v>
      </c>
      <c r="G108" s="3409"/>
      <c r="H108" s="3409"/>
      <c r="I108" s="617"/>
      <c r="J108" s="3409"/>
      <c r="K108" s="3409"/>
      <c r="L108" s="3409"/>
      <c r="M108" s="3409"/>
      <c r="N108" s="3409"/>
      <c r="O108" s="3409"/>
      <c r="P108" s="3409"/>
      <c r="Q108" s="3409"/>
      <c r="R108" s="3409"/>
      <c r="S108" s="3411" t="s">
        <v>931</v>
      </c>
      <c r="T108" s="3398">
        <v>0</v>
      </c>
      <c r="U108" s="3398">
        <v>0</v>
      </c>
      <c r="V108" s="3381"/>
    </row>
    <row r="109" spans="1:22" s="3385" customFormat="1" ht="66.75" customHeight="1">
      <c r="A109" s="3411"/>
      <c r="B109" s="3408"/>
      <c r="C109" s="3409"/>
      <c r="D109" s="3434" t="s">
        <v>930</v>
      </c>
      <c r="E109" s="3411"/>
      <c r="F109" s="3444"/>
      <c r="G109" s="3409"/>
      <c r="H109" s="3409"/>
      <c r="I109" s="617"/>
      <c r="J109" s="3409"/>
      <c r="K109" s="3409"/>
      <c r="L109" s="3409"/>
      <c r="M109" s="3409"/>
      <c r="N109" s="3409"/>
      <c r="O109" s="3409"/>
      <c r="P109" s="3409"/>
      <c r="Q109" s="3409"/>
      <c r="R109" s="3409"/>
      <c r="S109" s="3411"/>
      <c r="T109" s="3398"/>
      <c r="U109" s="3398"/>
    </row>
    <row r="110" spans="1:22" s="3385" customFormat="1" ht="66.75" customHeight="1">
      <c r="A110" s="3411"/>
      <c r="B110" s="3408"/>
      <c r="C110" s="3409"/>
      <c r="D110" s="3434" t="s">
        <v>929</v>
      </c>
      <c r="E110" s="3411"/>
      <c r="F110" s="3444"/>
      <c r="G110" s="3409"/>
      <c r="H110" s="3409"/>
      <c r="I110" s="617"/>
      <c r="J110" s="3409"/>
      <c r="K110" s="3409"/>
      <c r="L110" s="3409"/>
      <c r="M110" s="3409"/>
      <c r="N110" s="3409"/>
      <c r="O110" s="3409"/>
      <c r="P110" s="3409"/>
      <c r="Q110" s="3409"/>
      <c r="R110" s="3409"/>
      <c r="S110" s="3411"/>
      <c r="T110" s="3398"/>
      <c r="U110" s="3398"/>
    </row>
    <row r="111" spans="1:22" s="3385" customFormat="1" ht="66.75" customHeight="1">
      <c r="A111" s="3411" t="s">
        <v>928</v>
      </c>
      <c r="B111" s="3408" t="s">
        <v>927</v>
      </c>
      <c r="C111" s="3409">
        <v>1</v>
      </c>
      <c r="D111" s="3410" t="s">
        <v>926</v>
      </c>
      <c r="E111" s="3411" t="s">
        <v>925</v>
      </c>
      <c r="F111" s="3409" t="s">
        <v>778</v>
      </c>
      <c r="G111" s="3409"/>
      <c r="H111" s="3409"/>
      <c r="I111" s="3445"/>
      <c r="J111" s="3409"/>
      <c r="K111" s="3409"/>
      <c r="L111" s="617"/>
      <c r="M111" s="3409"/>
      <c r="N111" s="3409"/>
      <c r="O111" s="3409"/>
      <c r="P111" s="3409"/>
      <c r="Q111" s="3409"/>
      <c r="R111" s="3409"/>
      <c r="S111" s="3411" t="s">
        <v>924</v>
      </c>
      <c r="T111" s="3398">
        <f>+(105000*13)+(65000*13)</f>
        <v>2210000</v>
      </c>
      <c r="U111" s="3398">
        <v>0</v>
      </c>
    </row>
    <row r="112" spans="1:22" ht="66.75" customHeight="1">
      <c r="A112" s="3411"/>
      <c r="B112" s="3408"/>
      <c r="C112" s="3409"/>
      <c r="D112" s="3446" t="s">
        <v>923</v>
      </c>
      <c r="E112" s="3411"/>
      <c r="F112" s="3409"/>
      <c r="G112" s="3409"/>
      <c r="H112" s="3409"/>
      <c r="I112" s="3445"/>
      <c r="J112" s="3409"/>
      <c r="K112" s="3409"/>
      <c r="L112" s="617"/>
      <c r="M112" s="3409"/>
      <c r="N112" s="3409"/>
      <c r="O112" s="3409"/>
      <c r="P112" s="3409"/>
      <c r="Q112" s="3409"/>
      <c r="R112" s="3409"/>
      <c r="S112" s="3411"/>
      <c r="T112" s="3398"/>
      <c r="U112" s="3398"/>
    </row>
    <row r="113" spans="1:22" ht="66.75" customHeight="1">
      <c r="A113" s="3403" t="s">
        <v>922</v>
      </c>
      <c r="B113" s="3389" t="s">
        <v>921</v>
      </c>
      <c r="C113" s="3393">
        <v>1</v>
      </c>
      <c r="D113" s="3390" t="s">
        <v>920</v>
      </c>
      <c r="E113" s="3393" t="s">
        <v>733</v>
      </c>
      <c r="F113" s="3393" t="s">
        <v>919</v>
      </c>
      <c r="G113" s="3391"/>
      <c r="H113" s="3391"/>
      <c r="I113" s="3391"/>
      <c r="J113" s="3391"/>
      <c r="K113" s="3391"/>
      <c r="L113" s="3391"/>
      <c r="M113" s="3391"/>
      <c r="N113" s="3391"/>
      <c r="O113" s="3391"/>
      <c r="P113" s="3391"/>
      <c r="Q113" s="617"/>
      <c r="R113" s="3391"/>
      <c r="S113" s="3473" t="s">
        <v>918</v>
      </c>
      <c r="T113" s="3398">
        <v>0</v>
      </c>
      <c r="U113" s="3398">
        <v>0</v>
      </c>
    </row>
    <row r="114" spans="1:22" ht="66.75" customHeight="1">
      <c r="A114" s="3403"/>
      <c r="B114" s="3389"/>
      <c r="C114" s="3393"/>
      <c r="D114" s="3390" t="s">
        <v>917</v>
      </c>
      <c r="E114" s="3393"/>
      <c r="F114" s="3393"/>
      <c r="G114" s="3391"/>
      <c r="H114" s="3391"/>
      <c r="I114" s="3391"/>
      <c r="J114" s="3391"/>
      <c r="K114" s="3391"/>
      <c r="L114" s="3391"/>
      <c r="M114" s="3391"/>
      <c r="N114" s="3391"/>
      <c r="O114" s="3391"/>
      <c r="P114" s="3391"/>
      <c r="Q114" s="617"/>
      <c r="R114" s="3391"/>
      <c r="S114" s="3473"/>
      <c r="T114" s="3398"/>
      <c r="U114" s="3398"/>
    </row>
    <row r="115" spans="1:22" ht="66.75" customHeight="1">
      <c r="A115" s="3403"/>
      <c r="B115" s="3389"/>
      <c r="C115" s="3393"/>
      <c r="D115" s="3390" t="s">
        <v>916</v>
      </c>
      <c r="E115" s="3393"/>
      <c r="F115" s="3393"/>
      <c r="G115" s="3391"/>
      <c r="H115" s="3391"/>
      <c r="I115" s="3391"/>
      <c r="J115" s="3391"/>
      <c r="K115" s="3391"/>
      <c r="L115" s="3391"/>
      <c r="M115" s="3391"/>
      <c r="N115" s="3391"/>
      <c r="O115" s="3391"/>
      <c r="P115" s="3391"/>
      <c r="Q115" s="3391"/>
      <c r="R115" s="617"/>
      <c r="S115" s="3473"/>
      <c r="T115" s="3398"/>
      <c r="U115" s="3398"/>
    </row>
    <row r="116" spans="1:22" ht="168.75" customHeight="1">
      <c r="A116" s="3392" t="s">
        <v>915</v>
      </c>
      <c r="B116" s="3390" t="s">
        <v>799</v>
      </c>
      <c r="C116" s="3391">
        <v>2</v>
      </c>
      <c r="D116" s="3390" t="s">
        <v>705</v>
      </c>
      <c r="E116" s="3390" t="s">
        <v>704</v>
      </c>
      <c r="F116" s="3391" t="s">
        <v>914</v>
      </c>
      <c r="G116" s="3391"/>
      <c r="H116" s="3391"/>
      <c r="I116" s="3391"/>
      <c r="J116" s="3391"/>
      <c r="K116" s="3391"/>
      <c r="L116" s="617"/>
      <c r="M116" s="3391"/>
      <c r="N116" s="3391"/>
      <c r="O116" s="3391"/>
      <c r="P116" s="3391"/>
      <c r="Q116" s="617"/>
      <c r="R116" s="3391"/>
      <c r="S116" s="3474" t="s">
        <v>913</v>
      </c>
      <c r="T116" s="3396">
        <v>0</v>
      </c>
      <c r="U116" s="3396">
        <v>3800</v>
      </c>
    </row>
    <row r="117" spans="1:22" ht="66.75" customHeight="1">
      <c r="A117" s="3403" t="s">
        <v>912</v>
      </c>
      <c r="B117" s="3389" t="s">
        <v>911</v>
      </c>
      <c r="C117" s="3393">
        <v>1</v>
      </c>
      <c r="D117" s="3390" t="s">
        <v>910</v>
      </c>
      <c r="E117" s="3403" t="s">
        <v>909</v>
      </c>
      <c r="F117" s="3393" t="s">
        <v>908</v>
      </c>
      <c r="G117" s="3394"/>
      <c r="H117" s="3394"/>
      <c r="I117" s="3394"/>
      <c r="J117" s="3394"/>
      <c r="K117" s="3394"/>
      <c r="L117" s="617"/>
      <c r="M117" s="3394"/>
      <c r="N117" s="3394"/>
      <c r="O117" s="3414"/>
      <c r="P117" s="3394"/>
      <c r="Q117" s="3394"/>
      <c r="R117" s="3394"/>
      <c r="S117" s="3403" t="s">
        <v>907</v>
      </c>
      <c r="T117" s="3398">
        <v>0</v>
      </c>
      <c r="U117" s="3398">
        <v>0</v>
      </c>
    </row>
    <row r="118" spans="1:22" ht="66.75" customHeight="1">
      <c r="A118" s="3403"/>
      <c r="B118" s="3389"/>
      <c r="C118" s="3393"/>
      <c r="D118" s="3390" t="s">
        <v>906</v>
      </c>
      <c r="E118" s="3403"/>
      <c r="F118" s="3393"/>
      <c r="G118" s="3394"/>
      <c r="H118" s="3394"/>
      <c r="I118" s="3394"/>
      <c r="J118" s="3394"/>
      <c r="K118" s="3394"/>
      <c r="L118" s="3414"/>
      <c r="M118" s="617"/>
      <c r="N118" s="3394"/>
      <c r="O118" s="3414"/>
      <c r="P118" s="3394"/>
      <c r="Q118" s="3394"/>
      <c r="R118" s="3394"/>
      <c r="S118" s="3403"/>
      <c r="T118" s="3398"/>
      <c r="U118" s="3398"/>
    </row>
    <row r="119" spans="1:22" ht="66.75" customHeight="1">
      <c r="A119" s="3403"/>
      <c r="B119" s="3389"/>
      <c r="C119" s="3393"/>
      <c r="D119" s="3390" t="s">
        <v>905</v>
      </c>
      <c r="E119" s="3403"/>
      <c r="F119" s="3393"/>
      <c r="G119" s="3394"/>
      <c r="H119" s="3394"/>
      <c r="I119" s="3394"/>
      <c r="J119" s="3394"/>
      <c r="K119" s="3394"/>
      <c r="L119" s="3394"/>
      <c r="M119" s="3394"/>
      <c r="N119" s="617"/>
      <c r="O119" s="3414"/>
      <c r="P119" s="3394"/>
      <c r="Q119" s="3394"/>
      <c r="R119" s="3394"/>
      <c r="S119" s="3403"/>
      <c r="T119" s="3398"/>
      <c r="U119" s="3398"/>
    </row>
    <row r="120" spans="1:22" ht="66.75" customHeight="1">
      <c r="A120" s="3403"/>
      <c r="B120" s="3389"/>
      <c r="C120" s="3393"/>
      <c r="D120" s="3390" t="s">
        <v>904</v>
      </c>
      <c r="E120" s="3403"/>
      <c r="F120" s="3393"/>
      <c r="G120" s="3394"/>
      <c r="H120" s="3394"/>
      <c r="I120" s="3394"/>
      <c r="J120" s="3394"/>
      <c r="K120" s="3394"/>
      <c r="L120" s="3394"/>
      <c r="M120" s="3394"/>
      <c r="N120" s="3394"/>
      <c r="O120" s="617"/>
      <c r="P120" s="3394"/>
      <c r="Q120" s="3394"/>
      <c r="R120" s="3394"/>
      <c r="S120" s="3403"/>
      <c r="T120" s="3398"/>
      <c r="U120" s="3398"/>
    </row>
    <row r="121" spans="1:22" s="3382" customFormat="1" ht="66.75" customHeight="1">
      <c r="A121" s="3403"/>
      <c r="B121" s="3389"/>
      <c r="C121" s="3393"/>
      <c r="D121" s="3400" t="s">
        <v>903</v>
      </c>
      <c r="E121" s="3403"/>
      <c r="F121" s="3393"/>
      <c r="G121" s="3394"/>
      <c r="H121" s="3394"/>
      <c r="I121" s="3394"/>
      <c r="J121" s="3394"/>
      <c r="K121" s="3394"/>
      <c r="L121" s="3394"/>
      <c r="M121" s="3394"/>
      <c r="N121" s="3394"/>
      <c r="O121" s="617"/>
      <c r="P121" s="3394"/>
      <c r="Q121" s="3394"/>
      <c r="R121" s="3394"/>
      <c r="S121" s="3403"/>
      <c r="T121" s="3398"/>
      <c r="U121" s="3398"/>
      <c r="V121" s="3381"/>
    </row>
    <row r="122" spans="1:22" s="3383" customFormat="1" ht="66.75" customHeight="1">
      <c r="A122" s="3403" t="s">
        <v>902</v>
      </c>
      <c r="B122" s="3389" t="s">
        <v>901</v>
      </c>
      <c r="C122" s="3415">
        <v>1</v>
      </c>
      <c r="D122" s="3390" t="s">
        <v>900</v>
      </c>
      <c r="E122" s="3389" t="s">
        <v>899</v>
      </c>
      <c r="F122" s="3393" t="s">
        <v>898</v>
      </c>
      <c r="G122" s="617"/>
      <c r="H122" s="617"/>
      <c r="I122" s="617"/>
      <c r="J122" s="617"/>
      <c r="K122" s="617"/>
      <c r="L122" s="617"/>
      <c r="M122" s="617"/>
      <c r="N122" s="617"/>
      <c r="O122" s="617"/>
      <c r="P122" s="617"/>
      <c r="Q122" s="617"/>
      <c r="R122" s="617"/>
      <c r="S122" s="3403"/>
      <c r="T122" s="3398">
        <v>0</v>
      </c>
      <c r="U122" s="3398">
        <v>0</v>
      </c>
      <c r="V122" s="3380"/>
    </row>
    <row r="123" spans="1:22" s="3382" customFormat="1" ht="66.75" customHeight="1">
      <c r="A123" s="3403"/>
      <c r="B123" s="3389"/>
      <c r="C123" s="3415"/>
      <c r="D123" s="3390" t="s">
        <v>897</v>
      </c>
      <c r="E123" s="3389"/>
      <c r="F123" s="3393"/>
      <c r="G123" s="617"/>
      <c r="H123" s="617"/>
      <c r="I123" s="617"/>
      <c r="J123" s="617"/>
      <c r="K123" s="617"/>
      <c r="L123" s="617"/>
      <c r="M123" s="617"/>
      <c r="N123" s="617"/>
      <c r="O123" s="617"/>
      <c r="P123" s="617"/>
      <c r="Q123" s="617"/>
      <c r="R123" s="617"/>
      <c r="S123" s="3403"/>
      <c r="T123" s="3398"/>
      <c r="U123" s="3398"/>
      <c r="V123" s="3381"/>
    </row>
    <row r="124" spans="1:22" s="3382" customFormat="1" ht="66.75" customHeight="1">
      <c r="A124" s="3403"/>
      <c r="B124" s="3389"/>
      <c r="C124" s="3393"/>
      <c r="D124" s="3390" t="s">
        <v>896</v>
      </c>
      <c r="E124" s="3389"/>
      <c r="F124" s="3393"/>
      <c r="G124" s="617"/>
      <c r="H124" s="617"/>
      <c r="I124" s="617"/>
      <c r="J124" s="617"/>
      <c r="K124" s="617"/>
      <c r="L124" s="617"/>
      <c r="M124" s="617"/>
      <c r="N124" s="617"/>
      <c r="O124" s="617"/>
      <c r="P124" s="617"/>
      <c r="Q124" s="617"/>
      <c r="R124" s="617"/>
      <c r="S124" s="3403"/>
      <c r="T124" s="3398"/>
      <c r="U124" s="3398"/>
      <c r="V124" s="3381"/>
    </row>
    <row r="125" spans="1:22" ht="66.75" customHeight="1">
      <c r="A125" s="3408" t="s">
        <v>895</v>
      </c>
      <c r="B125" s="3389" t="s">
        <v>894</v>
      </c>
      <c r="C125" s="3409">
        <v>1</v>
      </c>
      <c r="D125" s="3410" t="s">
        <v>893</v>
      </c>
      <c r="E125" s="3438" t="s">
        <v>892</v>
      </c>
      <c r="F125" s="3409" t="s">
        <v>891</v>
      </c>
      <c r="G125" s="3394"/>
      <c r="H125" s="3394"/>
      <c r="I125" s="3394"/>
      <c r="J125" s="3394"/>
      <c r="K125" s="3394"/>
      <c r="L125" s="3394"/>
      <c r="M125" s="617"/>
      <c r="N125" s="3414"/>
      <c r="O125" s="1143"/>
      <c r="P125" s="3394"/>
      <c r="Q125" s="3394"/>
      <c r="R125" s="3394"/>
      <c r="S125" s="3411" t="s">
        <v>890</v>
      </c>
      <c r="T125" s="3439">
        <v>0</v>
      </c>
      <c r="U125" s="3439">
        <v>0</v>
      </c>
    </row>
    <row r="126" spans="1:22" ht="66.75" customHeight="1">
      <c r="A126" s="3408"/>
      <c r="B126" s="3389"/>
      <c r="C126" s="3409"/>
      <c r="D126" s="3410" t="s">
        <v>889</v>
      </c>
      <c r="E126" s="3438"/>
      <c r="F126" s="3409"/>
      <c r="G126" s="3394"/>
      <c r="H126" s="3394"/>
      <c r="I126" s="3394"/>
      <c r="J126" s="3394"/>
      <c r="K126" s="3394"/>
      <c r="L126" s="3394"/>
      <c r="M126" s="617"/>
      <c r="N126" s="3414"/>
      <c r="O126" s="1143"/>
      <c r="P126" s="3394"/>
      <c r="Q126" s="3394"/>
      <c r="R126" s="3394"/>
      <c r="S126" s="3411"/>
      <c r="T126" s="3439"/>
      <c r="U126" s="3439"/>
    </row>
    <row r="127" spans="1:22" ht="66.75" customHeight="1">
      <c r="A127" s="3408"/>
      <c r="B127" s="3389"/>
      <c r="C127" s="3409"/>
      <c r="D127" s="3410" t="s">
        <v>888</v>
      </c>
      <c r="E127" s="3438"/>
      <c r="F127" s="3409"/>
      <c r="G127" s="3394"/>
      <c r="H127" s="3394"/>
      <c r="I127" s="3394"/>
      <c r="J127" s="3394"/>
      <c r="K127" s="3394"/>
      <c r="L127" s="3394"/>
      <c r="M127" s="617"/>
      <c r="N127" s="3414"/>
      <c r="O127" s="1143"/>
      <c r="P127" s="3394"/>
      <c r="Q127" s="3394"/>
      <c r="R127" s="3394"/>
      <c r="S127" s="3411"/>
      <c r="T127" s="3439"/>
      <c r="U127" s="3439"/>
    </row>
    <row r="128" spans="1:22" ht="66.75" customHeight="1">
      <c r="A128" s="3408"/>
      <c r="B128" s="3389"/>
      <c r="C128" s="3409"/>
      <c r="D128" s="3410" t="s">
        <v>887</v>
      </c>
      <c r="E128" s="3438"/>
      <c r="F128" s="3409"/>
      <c r="G128" s="3394"/>
      <c r="H128" s="3394"/>
      <c r="I128" s="3394"/>
      <c r="J128" s="3394"/>
      <c r="K128" s="3394"/>
      <c r="L128" s="3394"/>
      <c r="M128" s="617"/>
      <c r="N128" s="3414"/>
      <c r="O128" s="1143"/>
      <c r="P128" s="3394"/>
      <c r="Q128" s="3394"/>
      <c r="R128" s="3394"/>
      <c r="S128" s="3411"/>
      <c r="T128" s="3439"/>
      <c r="U128" s="3439"/>
    </row>
    <row r="129" spans="1:21" s="3382" customFormat="1" ht="66.75" customHeight="1">
      <c r="A129" s="3447" t="s">
        <v>886</v>
      </c>
      <c r="B129" s="3389" t="s">
        <v>720</v>
      </c>
      <c r="C129" s="3409">
        <v>276</v>
      </c>
      <c r="D129" s="3410" t="s">
        <v>719</v>
      </c>
      <c r="E129" s="3403" t="s">
        <v>885</v>
      </c>
      <c r="F129" s="3409" t="s">
        <v>877</v>
      </c>
      <c r="G129" s="617"/>
      <c r="H129" s="617"/>
      <c r="I129" s="617"/>
      <c r="J129" s="617"/>
      <c r="K129" s="617"/>
      <c r="L129" s="617"/>
      <c r="M129" s="617"/>
      <c r="N129" s="617"/>
      <c r="O129" s="617"/>
      <c r="P129" s="617"/>
      <c r="Q129" s="617"/>
      <c r="R129" s="617"/>
      <c r="S129" s="3411"/>
      <c r="T129" s="3439">
        <v>0</v>
      </c>
      <c r="U129" s="3439">
        <v>0</v>
      </c>
    </row>
    <row r="130" spans="1:21" s="3382" customFormat="1" ht="66.75" customHeight="1">
      <c r="A130" s="3447"/>
      <c r="B130" s="3389"/>
      <c r="C130" s="3409"/>
      <c r="D130" s="3410" t="s">
        <v>716</v>
      </c>
      <c r="E130" s="3403"/>
      <c r="F130" s="3409"/>
      <c r="G130" s="617"/>
      <c r="H130" s="617"/>
      <c r="I130" s="617"/>
      <c r="J130" s="617"/>
      <c r="K130" s="617"/>
      <c r="L130" s="617"/>
      <c r="M130" s="617"/>
      <c r="N130" s="617"/>
      <c r="O130" s="617"/>
      <c r="P130" s="617"/>
      <c r="Q130" s="617"/>
      <c r="R130" s="617"/>
      <c r="S130" s="3411"/>
      <c r="T130" s="3439"/>
      <c r="U130" s="3439"/>
    </row>
    <row r="131" spans="1:21" s="3382" customFormat="1" ht="66.75" customHeight="1">
      <c r="A131" s="3447" t="s">
        <v>884</v>
      </c>
      <c r="B131" s="3389" t="s">
        <v>883</v>
      </c>
      <c r="C131" s="3409">
        <v>4</v>
      </c>
      <c r="D131" s="3434" t="s">
        <v>719</v>
      </c>
      <c r="E131" s="3429" t="s">
        <v>882</v>
      </c>
      <c r="F131" s="3444" t="s">
        <v>877</v>
      </c>
      <c r="G131" s="1143"/>
      <c r="H131" s="617"/>
      <c r="I131" s="1143"/>
      <c r="J131" s="1143"/>
      <c r="K131" s="617"/>
      <c r="L131" s="1143"/>
      <c r="M131" s="1143"/>
      <c r="N131" s="617"/>
      <c r="O131" s="1143"/>
      <c r="P131" s="1143"/>
      <c r="Q131" s="617"/>
      <c r="R131" s="1143"/>
      <c r="S131" s="3448"/>
      <c r="T131" s="3439">
        <v>0</v>
      </c>
      <c r="U131" s="3439">
        <v>0</v>
      </c>
    </row>
    <row r="132" spans="1:21" s="3382" customFormat="1" ht="66.75" customHeight="1">
      <c r="A132" s="3447"/>
      <c r="B132" s="3389"/>
      <c r="C132" s="3409"/>
      <c r="D132" s="3434" t="s">
        <v>881</v>
      </c>
      <c r="E132" s="3429"/>
      <c r="F132" s="3444"/>
      <c r="G132" s="1143"/>
      <c r="H132" s="617"/>
      <c r="I132" s="1143"/>
      <c r="J132" s="1143"/>
      <c r="K132" s="617"/>
      <c r="L132" s="1143"/>
      <c r="M132" s="1143"/>
      <c r="N132" s="617"/>
      <c r="O132" s="1143"/>
      <c r="P132" s="1143"/>
      <c r="Q132" s="617"/>
      <c r="R132" s="1143"/>
      <c r="S132" s="3448"/>
      <c r="T132" s="3439"/>
      <c r="U132" s="3439"/>
    </row>
    <row r="133" spans="1:21" s="3385" customFormat="1" ht="66.75" customHeight="1">
      <c r="A133" s="3447" t="s">
        <v>880</v>
      </c>
      <c r="B133" s="3389" t="s">
        <v>878</v>
      </c>
      <c r="C133" s="3409">
        <v>12</v>
      </c>
      <c r="D133" s="3434" t="s">
        <v>763</v>
      </c>
      <c r="E133" s="3448" t="s">
        <v>762</v>
      </c>
      <c r="F133" s="3444" t="s">
        <v>877</v>
      </c>
      <c r="G133" s="617"/>
      <c r="H133" s="617"/>
      <c r="I133" s="617"/>
      <c r="J133" s="617"/>
      <c r="K133" s="617"/>
      <c r="L133" s="617"/>
      <c r="M133" s="617"/>
      <c r="N133" s="617"/>
      <c r="O133" s="617"/>
      <c r="P133" s="617"/>
      <c r="Q133" s="617"/>
      <c r="R133" s="617"/>
      <c r="S133" s="3448" t="s">
        <v>876</v>
      </c>
      <c r="T133" s="3449">
        <v>0</v>
      </c>
      <c r="U133" s="3449">
        <v>0</v>
      </c>
    </row>
    <row r="134" spans="1:21" s="3385" customFormat="1" ht="66.75" customHeight="1">
      <c r="A134" s="3447"/>
      <c r="B134" s="3389"/>
      <c r="C134" s="3409"/>
      <c r="D134" s="3434" t="s">
        <v>875</v>
      </c>
      <c r="E134" s="3448"/>
      <c r="F134" s="3444"/>
      <c r="G134" s="617"/>
      <c r="H134" s="617"/>
      <c r="I134" s="617"/>
      <c r="J134" s="617"/>
      <c r="K134" s="617"/>
      <c r="L134" s="617"/>
      <c r="M134" s="617"/>
      <c r="N134" s="617"/>
      <c r="O134" s="617"/>
      <c r="P134" s="617"/>
      <c r="Q134" s="617"/>
      <c r="R134" s="617"/>
      <c r="S134" s="3448"/>
      <c r="T134" s="3449"/>
      <c r="U134" s="3449"/>
    </row>
    <row r="135" spans="1:21" ht="66.75" customHeight="1">
      <c r="A135" s="3447"/>
      <c r="B135" s="3389"/>
      <c r="C135" s="3409"/>
      <c r="D135" s="3434" t="s">
        <v>874</v>
      </c>
      <c r="E135" s="3448"/>
      <c r="F135" s="3444"/>
      <c r="G135" s="617"/>
      <c r="H135" s="617"/>
      <c r="I135" s="617"/>
      <c r="J135" s="617"/>
      <c r="K135" s="617"/>
      <c r="L135" s="617"/>
      <c r="M135" s="617"/>
      <c r="N135" s="617"/>
      <c r="O135" s="617"/>
      <c r="P135" s="617"/>
      <c r="Q135" s="617"/>
      <c r="R135" s="617"/>
      <c r="S135" s="3448"/>
      <c r="T135" s="3449"/>
      <c r="U135" s="3449"/>
    </row>
    <row r="136" spans="1:21" s="3385" customFormat="1" ht="66.75" customHeight="1">
      <c r="A136" s="3447" t="s">
        <v>879</v>
      </c>
      <c r="B136" s="3389" t="s">
        <v>878</v>
      </c>
      <c r="C136" s="3409">
        <v>12</v>
      </c>
      <c r="D136" s="3434" t="s">
        <v>763</v>
      </c>
      <c r="E136" s="3448" t="s">
        <v>762</v>
      </c>
      <c r="F136" s="3444" t="s">
        <v>877</v>
      </c>
      <c r="G136" s="617"/>
      <c r="H136" s="617"/>
      <c r="I136" s="617"/>
      <c r="J136" s="617"/>
      <c r="K136" s="617"/>
      <c r="L136" s="617"/>
      <c r="M136" s="617"/>
      <c r="N136" s="617"/>
      <c r="O136" s="617"/>
      <c r="P136" s="617"/>
      <c r="Q136" s="617"/>
      <c r="R136" s="617"/>
      <c r="S136" s="3448" t="s">
        <v>876</v>
      </c>
      <c r="T136" s="3449">
        <v>0</v>
      </c>
      <c r="U136" s="3449">
        <v>0</v>
      </c>
    </row>
    <row r="137" spans="1:21" s="3385" customFormat="1" ht="66.75" customHeight="1">
      <c r="A137" s="3447"/>
      <c r="B137" s="3389"/>
      <c r="C137" s="3409"/>
      <c r="D137" s="3434" t="s">
        <v>875</v>
      </c>
      <c r="E137" s="3448"/>
      <c r="F137" s="3444"/>
      <c r="G137" s="617"/>
      <c r="H137" s="617"/>
      <c r="I137" s="617"/>
      <c r="J137" s="617"/>
      <c r="K137" s="617"/>
      <c r="L137" s="617"/>
      <c r="M137" s="617"/>
      <c r="N137" s="617"/>
      <c r="O137" s="617"/>
      <c r="P137" s="617"/>
      <c r="Q137" s="617"/>
      <c r="R137" s="617"/>
      <c r="S137" s="3448"/>
      <c r="T137" s="3449"/>
      <c r="U137" s="3449"/>
    </row>
    <row r="138" spans="1:21" ht="66.75" customHeight="1">
      <c r="A138" s="3447"/>
      <c r="B138" s="3389"/>
      <c r="C138" s="3409"/>
      <c r="D138" s="3434" t="s">
        <v>874</v>
      </c>
      <c r="E138" s="3448"/>
      <c r="F138" s="3444"/>
      <c r="G138" s="617"/>
      <c r="H138" s="617"/>
      <c r="I138" s="617"/>
      <c r="J138" s="617"/>
      <c r="K138" s="617"/>
      <c r="L138" s="617"/>
      <c r="M138" s="617"/>
      <c r="N138" s="617"/>
      <c r="O138" s="617"/>
      <c r="P138" s="617"/>
      <c r="Q138" s="617"/>
      <c r="R138" s="617"/>
      <c r="S138" s="3448"/>
      <c r="T138" s="3449"/>
      <c r="U138" s="3449"/>
    </row>
    <row r="139" spans="1:21" ht="66.75" customHeight="1">
      <c r="A139" s="3389" t="s">
        <v>873</v>
      </c>
      <c r="B139" s="3389" t="s">
        <v>720</v>
      </c>
      <c r="C139" s="3409">
        <v>2</v>
      </c>
      <c r="D139" s="3390" t="s">
        <v>872</v>
      </c>
      <c r="E139" s="3389" t="s">
        <v>871</v>
      </c>
      <c r="F139" s="3393" t="s">
        <v>870</v>
      </c>
      <c r="G139" s="3437"/>
      <c r="H139" s="617"/>
      <c r="I139" s="3437"/>
      <c r="J139" s="3437"/>
      <c r="K139" s="3437"/>
      <c r="L139" s="3437"/>
      <c r="M139" s="3437"/>
      <c r="N139" s="617"/>
      <c r="O139" s="3437"/>
      <c r="P139" s="3437"/>
      <c r="Q139" s="3437"/>
      <c r="R139" s="3437"/>
      <c r="S139" s="3403" t="s">
        <v>869</v>
      </c>
      <c r="T139" s="3396">
        <v>0</v>
      </c>
      <c r="U139" s="3450">
        <v>0</v>
      </c>
    </row>
    <row r="140" spans="1:21" ht="66.75" customHeight="1">
      <c r="A140" s="3389"/>
      <c r="B140" s="3389"/>
      <c r="C140" s="3409"/>
      <c r="D140" s="3390" t="s">
        <v>868</v>
      </c>
      <c r="E140" s="3389"/>
      <c r="F140" s="3393"/>
      <c r="G140" s="3437"/>
      <c r="H140" s="617"/>
      <c r="I140" s="3437"/>
      <c r="J140" s="3437"/>
      <c r="K140" s="3437"/>
      <c r="L140" s="3437"/>
      <c r="M140" s="3437"/>
      <c r="N140" s="617"/>
      <c r="O140" s="3437"/>
      <c r="P140" s="3437"/>
      <c r="Q140" s="3437"/>
      <c r="R140" s="3437"/>
      <c r="S140" s="3403"/>
      <c r="T140" s="3396">
        <v>0</v>
      </c>
      <c r="U140" s="3450">
        <v>0</v>
      </c>
    </row>
    <row r="141" spans="1:21" ht="66.75" customHeight="1">
      <c r="A141" s="3389"/>
      <c r="B141" s="3389"/>
      <c r="C141" s="3409"/>
      <c r="D141" s="3390" t="s">
        <v>867</v>
      </c>
      <c r="E141" s="3389"/>
      <c r="F141" s="3393"/>
      <c r="G141" s="3437"/>
      <c r="H141" s="617"/>
      <c r="I141" s="3437"/>
      <c r="J141" s="3437"/>
      <c r="K141" s="3437"/>
      <c r="L141" s="3437"/>
      <c r="M141" s="3437"/>
      <c r="N141" s="617"/>
      <c r="O141" s="3437"/>
      <c r="P141" s="3437"/>
      <c r="Q141" s="3437"/>
      <c r="R141" s="3437"/>
      <c r="S141" s="3403"/>
      <c r="T141" s="3396">
        <v>0</v>
      </c>
      <c r="U141" s="3450">
        <v>0</v>
      </c>
    </row>
    <row r="142" spans="1:21" ht="66.75" customHeight="1">
      <c r="A142" s="3403" t="s">
        <v>866</v>
      </c>
      <c r="B142" s="3389" t="s">
        <v>700</v>
      </c>
      <c r="C142" s="3413">
        <v>1</v>
      </c>
      <c r="D142" s="3434" t="s">
        <v>865</v>
      </c>
      <c r="E142" s="3403" t="s">
        <v>698</v>
      </c>
      <c r="F142" s="3393" t="s">
        <v>864</v>
      </c>
      <c r="G142" s="3393"/>
      <c r="H142" s="3393"/>
      <c r="I142" s="3393"/>
      <c r="J142" s="3393"/>
      <c r="K142" s="3393"/>
      <c r="L142" s="3393"/>
      <c r="M142" s="3393"/>
      <c r="N142" s="3393"/>
      <c r="O142" s="3393"/>
      <c r="P142" s="3393"/>
      <c r="Q142" s="3393"/>
      <c r="R142" s="617"/>
      <c r="S142" s="3411" t="s">
        <v>859</v>
      </c>
      <c r="T142" s="3398">
        <v>0</v>
      </c>
      <c r="U142" s="3439">
        <v>0</v>
      </c>
    </row>
    <row r="143" spans="1:21" ht="66.75" customHeight="1">
      <c r="A143" s="3403"/>
      <c r="B143" s="3389"/>
      <c r="C143" s="3409"/>
      <c r="D143" s="3451" t="s">
        <v>863</v>
      </c>
      <c r="E143" s="3403"/>
      <c r="F143" s="3393"/>
      <c r="G143" s="3393"/>
      <c r="H143" s="3393"/>
      <c r="I143" s="3393"/>
      <c r="J143" s="3393"/>
      <c r="K143" s="3393"/>
      <c r="L143" s="3393"/>
      <c r="M143" s="3393"/>
      <c r="N143" s="3393"/>
      <c r="O143" s="3393"/>
      <c r="P143" s="3393"/>
      <c r="Q143" s="3393"/>
      <c r="R143" s="617"/>
      <c r="S143" s="3411"/>
      <c r="T143" s="3398"/>
      <c r="U143" s="3439"/>
    </row>
    <row r="144" spans="1:21" ht="66.75" customHeight="1">
      <c r="A144" s="3403"/>
      <c r="B144" s="3389"/>
      <c r="C144" s="3409"/>
      <c r="D144" s="3451" t="s">
        <v>862</v>
      </c>
      <c r="E144" s="3403"/>
      <c r="F144" s="3393"/>
      <c r="G144" s="3393"/>
      <c r="H144" s="3393"/>
      <c r="I144" s="3393"/>
      <c r="J144" s="3393"/>
      <c r="K144" s="3393"/>
      <c r="L144" s="3393"/>
      <c r="M144" s="3393"/>
      <c r="N144" s="3393"/>
      <c r="O144" s="3393"/>
      <c r="P144" s="3393"/>
      <c r="Q144" s="3393"/>
      <c r="R144" s="617"/>
      <c r="S144" s="3411"/>
      <c r="T144" s="3398"/>
      <c r="U144" s="3439"/>
    </row>
    <row r="145" spans="1:21" ht="66.75" customHeight="1">
      <c r="A145" s="3389" t="s">
        <v>861</v>
      </c>
      <c r="B145" s="3389" t="s">
        <v>700</v>
      </c>
      <c r="C145" s="3413">
        <v>1</v>
      </c>
      <c r="D145" s="3390" t="s">
        <v>860</v>
      </c>
      <c r="E145" s="3403" t="s">
        <v>698</v>
      </c>
      <c r="F145" s="3452" t="s">
        <v>754</v>
      </c>
      <c r="G145" s="3391"/>
      <c r="H145" s="3391"/>
      <c r="I145" s="3391"/>
      <c r="J145" s="3391"/>
      <c r="K145" s="3391"/>
      <c r="L145" s="3391"/>
      <c r="M145" s="3391"/>
      <c r="N145" s="3391"/>
      <c r="O145" s="3391"/>
      <c r="P145" s="3391"/>
      <c r="Q145" s="3391"/>
      <c r="R145" s="617"/>
      <c r="S145" s="3411" t="s">
        <v>859</v>
      </c>
      <c r="T145" s="3396">
        <v>0</v>
      </c>
      <c r="U145" s="3453">
        <v>0</v>
      </c>
    </row>
    <row r="146" spans="1:21" ht="66.75" customHeight="1">
      <c r="A146" s="3389"/>
      <c r="B146" s="3389"/>
      <c r="C146" s="3409"/>
      <c r="D146" s="3390" t="s">
        <v>858</v>
      </c>
      <c r="E146" s="3403"/>
      <c r="F146" s="3452"/>
      <c r="G146" s="3391"/>
      <c r="H146" s="3391"/>
      <c r="I146" s="3391"/>
      <c r="J146" s="3391"/>
      <c r="K146" s="3391"/>
      <c r="L146" s="3391"/>
      <c r="M146" s="3391"/>
      <c r="N146" s="3391"/>
      <c r="O146" s="3391"/>
      <c r="P146" s="3391"/>
      <c r="Q146" s="3391"/>
      <c r="R146" s="617"/>
      <c r="S146" s="3411"/>
      <c r="T146" s="3396">
        <v>0</v>
      </c>
      <c r="U146" s="3453">
        <v>0</v>
      </c>
    </row>
    <row r="147" spans="1:21" ht="66.75" customHeight="1">
      <c r="A147" s="3403" t="s">
        <v>857</v>
      </c>
      <c r="B147" s="3389" t="s">
        <v>856</v>
      </c>
      <c r="C147" s="3452">
        <v>1</v>
      </c>
      <c r="D147" s="3390" t="s">
        <v>855</v>
      </c>
      <c r="E147" s="3403" t="s">
        <v>854</v>
      </c>
      <c r="F147" s="3452" t="s">
        <v>754</v>
      </c>
      <c r="G147" s="3393"/>
      <c r="H147" s="3393"/>
      <c r="I147" s="3393"/>
      <c r="J147" s="3393"/>
      <c r="K147" s="3393"/>
      <c r="L147" s="3393"/>
      <c r="M147" s="3393"/>
      <c r="N147" s="3393"/>
      <c r="O147" s="3393"/>
      <c r="P147" s="3393"/>
      <c r="Q147" s="3393"/>
      <c r="R147" s="617"/>
      <c r="S147" s="3411"/>
      <c r="T147" s="3454">
        <v>0</v>
      </c>
      <c r="U147" s="1937">
        <v>0</v>
      </c>
    </row>
    <row r="148" spans="1:21" ht="66.75" customHeight="1">
      <c r="A148" s="3403"/>
      <c r="B148" s="3389"/>
      <c r="C148" s="3452"/>
      <c r="D148" s="3390" t="s">
        <v>853</v>
      </c>
      <c r="E148" s="3403"/>
      <c r="F148" s="3452"/>
      <c r="G148" s="3393"/>
      <c r="H148" s="3393"/>
      <c r="I148" s="3393"/>
      <c r="J148" s="3393"/>
      <c r="K148" s="3393"/>
      <c r="L148" s="3393"/>
      <c r="M148" s="3393"/>
      <c r="N148" s="3393"/>
      <c r="O148" s="3393"/>
      <c r="P148" s="3393"/>
      <c r="Q148" s="3393"/>
      <c r="R148" s="617"/>
      <c r="S148" s="3411"/>
      <c r="T148" s="3454"/>
      <c r="U148" s="1937"/>
    </row>
    <row r="149" spans="1:21" ht="66.75" customHeight="1">
      <c r="A149" s="3403" t="s">
        <v>852</v>
      </c>
      <c r="B149" s="3389" t="s">
        <v>851</v>
      </c>
      <c r="C149" s="3452">
        <v>1</v>
      </c>
      <c r="D149" s="3390" t="s">
        <v>850</v>
      </c>
      <c r="E149" s="3403" t="s">
        <v>849</v>
      </c>
      <c r="F149" s="3452" t="s">
        <v>754</v>
      </c>
      <c r="G149" s="617"/>
      <c r="H149" s="617"/>
      <c r="I149" s="3393"/>
      <c r="J149" s="3393"/>
      <c r="K149" s="3393"/>
      <c r="L149" s="3393"/>
      <c r="M149" s="3393"/>
      <c r="N149" s="3393"/>
      <c r="O149" s="3393"/>
      <c r="P149" s="3393"/>
      <c r="Q149" s="3393"/>
      <c r="R149" s="3393"/>
      <c r="S149" s="3403" t="s">
        <v>848</v>
      </c>
      <c r="T149" s="1937">
        <v>0</v>
      </c>
      <c r="U149" s="1937">
        <v>0</v>
      </c>
    </row>
    <row r="150" spans="1:21" ht="66.75" customHeight="1">
      <c r="A150" s="3403"/>
      <c r="B150" s="3389"/>
      <c r="C150" s="3452"/>
      <c r="D150" s="3390" t="s">
        <v>847</v>
      </c>
      <c r="E150" s="3403"/>
      <c r="F150" s="3452"/>
      <c r="G150" s="617"/>
      <c r="H150" s="617"/>
      <c r="I150" s="3393"/>
      <c r="J150" s="3393"/>
      <c r="K150" s="3393"/>
      <c r="L150" s="3393"/>
      <c r="M150" s="3393"/>
      <c r="N150" s="3393"/>
      <c r="O150" s="3393"/>
      <c r="P150" s="3393"/>
      <c r="Q150" s="3393"/>
      <c r="R150" s="3393"/>
      <c r="S150" s="3403"/>
      <c r="T150" s="1937"/>
      <c r="U150" s="1937"/>
    </row>
    <row r="151" spans="1:21" ht="66.75" customHeight="1">
      <c r="A151" s="3403"/>
      <c r="B151" s="3389"/>
      <c r="C151" s="3452"/>
      <c r="D151" s="3390" t="s">
        <v>846</v>
      </c>
      <c r="E151" s="3403"/>
      <c r="F151" s="3452"/>
      <c r="G151" s="617"/>
      <c r="H151" s="617"/>
      <c r="I151" s="3393"/>
      <c r="J151" s="3393"/>
      <c r="K151" s="3393"/>
      <c r="L151" s="3393"/>
      <c r="M151" s="3393"/>
      <c r="N151" s="3393"/>
      <c r="O151" s="3393"/>
      <c r="P151" s="3393"/>
      <c r="Q151" s="3393"/>
      <c r="R151" s="3393"/>
      <c r="S151" s="3403"/>
      <c r="T151" s="1937"/>
      <c r="U151" s="1937">
        <v>0</v>
      </c>
    </row>
    <row r="152" spans="1:21" ht="66.75" customHeight="1">
      <c r="A152" s="3403" t="s">
        <v>845</v>
      </c>
      <c r="B152" s="3389" t="s">
        <v>829</v>
      </c>
      <c r="C152" s="3393">
        <v>1</v>
      </c>
      <c r="D152" s="3390" t="s">
        <v>844</v>
      </c>
      <c r="E152" s="3403" t="s">
        <v>843</v>
      </c>
      <c r="F152" s="3393" t="s">
        <v>754</v>
      </c>
      <c r="G152" s="617"/>
      <c r="H152" s="3393"/>
      <c r="I152" s="3393"/>
      <c r="J152" s="3393"/>
      <c r="K152" s="3393"/>
      <c r="L152" s="3393"/>
      <c r="M152" s="3393"/>
      <c r="N152" s="3393"/>
      <c r="O152" s="3393"/>
      <c r="P152" s="3393"/>
      <c r="Q152" s="3452"/>
      <c r="R152" s="3393"/>
      <c r="S152" s="3455" t="s">
        <v>842</v>
      </c>
      <c r="T152" s="3398">
        <v>0</v>
      </c>
      <c r="U152" s="3398">
        <v>0</v>
      </c>
    </row>
    <row r="153" spans="1:21" ht="66.75" customHeight="1">
      <c r="A153" s="3403"/>
      <c r="B153" s="3389"/>
      <c r="C153" s="3393"/>
      <c r="D153" s="3390" t="s">
        <v>825</v>
      </c>
      <c r="E153" s="3403"/>
      <c r="F153" s="3393"/>
      <c r="G153" s="617"/>
      <c r="H153" s="3393"/>
      <c r="I153" s="3393"/>
      <c r="J153" s="3393"/>
      <c r="K153" s="3393"/>
      <c r="L153" s="3393"/>
      <c r="M153" s="3393"/>
      <c r="N153" s="3393"/>
      <c r="O153" s="3393"/>
      <c r="P153" s="3393"/>
      <c r="Q153" s="3452"/>
      <c r="R153" s="3393"/>
      <c r="S153" s="3455"/>
      <c r="T153" s="3398"/>
      <c r="U153" s="3398"/>
    </row>
    <row r="154" spans="1:21" ht="66.75" customHeight="1">
      <c r="A154" s="3403" t="s">
        <v>841</v>
      </c>
      <c r="B154" s="3389" t="s">
        <v>720</v>
      </c>
      <c r="C154" s="3456">
        <v>1</v>
      </c>
      <c r="D154" s="3390" t="s">
        <v>840</v>
      </c>
      <c r="E154" s="3403" t="s">
        <v>839</v>
      </c>
      <c r="F154" s="3393" t="s">
        <v>838</v>
      </c>
      <c r="G154" s="3394"/>
      <c r="H154" s="3394"/>
      <c r="I154" s="3394"/>
      <c r="J154" s="3394"/>
      <c r="K154" s="3394"/>
      <c r="L154" s="3394"/>
      <c r="M154" s="3394"/>
      <c r="N154" s="617"/>
      <c r="O154" s="3394"/>
      <c r="P154" s="3414"/>
      <c r="Q154" s="3394"/>
      <c r="R154" s="3394"/>
      <c r="S154" s="3403" t="s">
        <v>837</v>
      </c>
      <c r="T154" s="3398">
        <v>0</v>
      </c>
      <c r="U154" s="3398">
        <v>0</v>
      </c>
    </row>
    <row r="155" spans="1:21" ht="66.75" customHeight="1">
      <c r="A155" s="3403"/>
      <c r="B155" s="3389"/>
      <c r="C155" s="3456"/>
      <c r="D155" s="3390" t="s">
        <v>836</v>
      </c>
      <c r="E155" s="3403"/>
      <c r="F155" s="3393"/>
      <c r="G155" s="3394"/>
      <c r="H155" s="3394"/>
      <c r="I155" s="3394"/>
      <c r="J155" s="3394"/>
      <c r="K155" s="3394"/>
      <c r="L155" s="3394"/>
      <c r="M155" s="3394"/>
      <c r="N155" s="617"/>
      <c r="O155" s="3394"/>
      <c r="P155" s="3414"/>
      <c r="Q155" s="3394"/>
      <c r="R155" s="3394"/>
      <c r="S155" s="3403"/>
      <c r="T155" s="3398"/>
      <c r="U155" s="3398"/>
    </row>
    <row r="156" spans="1:21" ht="66.75" customHeight="1">
      <c r="A156" s="3403"/>
      <c r="B156" s="3389"/>
      <c r="C156" s="3456"/>
      <c r="D156" s="3390" t="s">
        <v>835</v>
      </c>
      <c r="E156" s="3403"/>
      <c r="F156" s="3393"/>
      <c r="G156" s="3394"/>
      <c r="H156" s="3394"/>
      <c r="I156" s="3394"/>
      <c r="J156" s="3394"/>
      <c r="K156" s="3394"/>
      <c r="L156" s="3394"/>
      <c r="M156" s="3394"/>
      <c r="N156" s="617"/>
      <c r="O156" s="3394"/>
      <c r="P156" s="3414"/>
      <c r="Q156" s="3394"/>
      <c r="R156" s="3394"/>
      <c r="S156" s="3403"/>
      <c r="T156" s="3398"/>
      <c r="U156" s="3398"/>
    </row>
    <row r="157" spans="1:21" ht="66.75" customHeight="1">
      <c r="A157" s="3403" t="s">
        <v>834</v>
      </c>
      <c r="B157" s="3389" t="s">
        <v>833</v>
      </c>
      <c r="C157" s="3452">
        <v>12</v>
      </c>
      <c r="D157" s="3390" t="s">
        <v>832</v>
      </c>
      <c r="E157" s="3403" t="s">
        <v>784</v>
      </c>
      <c r="F157" s="3452" t="s">
        <v>778</v>
      </c>
      <c r="G157" s="617"/>
      <c r="H157" s="617"/>
      <c r="I157" s="617"/>
      <c r="J157" s="617"/>
      <c r="K157" s="617"/>
      <c r="L157" s="617"/>
      <c r="M157" s="617"/>
      <c r="N157" s="617"/>
      <c r="O157" s="617"/>
      <c r="P157" s="617"/>
      <c r="Q157" s="617"/>
      <c r="R157" s="617"/>
      <c r="S157" s="3457"/>
      <c r="T157" s="1937">
        <v>0</v>
      </c>
      <c r="U157" s="1937">
        <v>0</v>
      </c>
    </row>
    <row r="158" spans="1:21" ht="66.75" customHeight="1">
      <c r="A158" s="3403"/>
      <c r="B158" s="3389"/>
      <c r="C158" s="3452"/>
      <c r="D158" s="3440" t="s">
        <v>831</v>
      </c>
      <c r="E158" s="3403"/>
      <c r="F158" s="3452"/>
      <c r="G158" s="617"/>
      <c r="H158" s="617"/>
      <c r="I158" s="617"/>
      <c r="J158" s="617"/>
      <c r="K158" s="617"/>
      <c r="L158" s="617"/>
      <c r="M158" s="617"/>
      <c r="N158" s="617"/>
      <c r="O158" s="617"/>
      <c r="P158" s="617"/>
      <c r="Q158" s="617"/>
      <c r="R158" s="617"/>
      <c r="S158" s="3457"/>
      <c r="T158" s="1937"/>
      <c r="U158" s="1937"/>
    </row>
    <row r="159" spans="1:21" ht="66.75" customHeight="1">
      <c r="A159" s="3403" t="s">
        <v>830</v>
      </c>
      <c r="B159" s="3389" t="s">
        <v>829</v>
      </c>
      <c r="C159" s="3452">
        <v>12</v>
      </c>
      <c r="D159" s="3390" t="s">
        <v>828</v>
      </c>
      <c r="E159" s="3429" t="s">
        <v>827</v>
      </c>
      <c r="F159" s="3452" t="s">
        <v>778</v>
      </c>
      <c r="G159" s="617"/>
      <c r="H159" s="617"/>
      <c r="I159" s="617"/>
      <c r="J159" s="617"/>
      <c r="K159" s="617"/>
      <c r="L159" s="617"/>
      <c r="M159" s="617"/>
      <c r="N159" s="617"/>
      <c r="O159" s="617"/>
      <c r="P159" s="617"/>
      <c r="Q159" s="617"/>
      <c r="R159" s="617"/>
      <c r="S159" s="3403" t="s">
        <v>826</v>
      </c>
      <c r="T159" s="1937">
        <v>25000</v>
      </c>
      <c r="U159" s="1937">
        <v>0</v>
      </c>
    </row>
    <row r="160" spans="1:21" ht="66.75" customHeight="1">
      <c r="A160" s="3403"/>
      <c r="B160" s="3389"/>
      <c r="C160" s="3452"/>
      <c r="D160" s="3390" t="s">
        <v>825</v>
      </c>
      <c r="E160" s="3429"/>
      <c r="F160" s="3452"/>
      <c r="G160" s="617"/>
      <c r="H160" s="617"/>
      <c r="I160" s="617"/>
      <c r="J160" s="617"/>
      <c r="K160" s="617"/>
      <c r="L160" s="617"/>
      <c r="M160" s="617"/>
      <c r="N160" s="617"/>
      <c r="O160" s="617"/>
      <c r="P160" s="617"/>
      <c r="Q160" s="617"/>
      <c r="R160" s="617"/>
      <c r="S160" s="3457"/>
      <c r="T160" s="1937"/>
      <c r="U160" s="1937"/>
    </row>
    <row r="161" spans="1:21" ht="66.75" customHeight="1">
      <c r="A161" s="3403"/>
      <c r="B161" s="3389"/>
      <c r="C161" s="3452"/>
      <c r="D161" s="3390" t="s">
        <v>824</v>
      </c>
      <c r="E161" s="3429"/>
      <c r="F161" s="3452"/>
      <c r="G161" s="617"/>
      <c r="H161" s="617"/>
      <c r="I161" s="617"/>
      <c r="J161" s="617"/>
      <c r="K161" s="617"/>
      <c r="L161" s="617"/>
      <c r="M161" s="617"/>
      <c r="N161" s="617"/>
      <c r="O161" s="617"/>
      <c r="P161" s="617"/>
      <c r="Q161" s="617"/>
      <c r="R161" s="617"/>
      <c r="S161" s="3457"/>
      <c r="T161" s="1937"/>
      <c r="U161" s="1937"/>
    </row>
    <row r="162" spans="1:21" ht="66.75" customHeight="1">
      <c r="A162" s="3403" t="s">
        <v>823</v>
      </c>
      <c r="B162" s="3389" t="s">
        <v>822</v>
      </c>
      <c r="C162" s="3452">
        <v>9</v>
      </c>
      <c r="D162" s="3390" t="s">
        <v>821</v>
      </c>
      <c r="E162" s="3403" t="s">
        <v>762</v>
      </c>
      <c r="F162" s="3452" t="s">
        <v>778</v>
      </c>
      <c r="G162" s="1143"/>
      <c r="H162" s="3405"/>
      <c r="I162" s="3405"/>
      <c r="J162" s="617"/>
      <c r="K162" s="3422"/>
      <c r="L162" s="3422"/>
      <c r="M162" s="617"/>
      <c r="N162" s="3422"/>
      <c r="O162" s="3422"/>
      <c r="P162" s="617"/>
      <c r="Q162" s="3422"/>
      <c r="R162" s="3422"/>
      <c r="S162" s="3457" t="s">
        <v>820</v>
      </c>
      <c r="T162" s="1937">
        <v>0</v>
      </c>
      <c r="U162" s="1937">
        <v>0</v>
      </c>
    </row>
    <row r="163" spans="1:21" ht="66.75" customHeight="1">
      <c r="A163" s="3403"/>
      <c r="B163" s="3389"/>
      <c r="C163" s="3452"/>
      <c r="D163" s="3390" t="s">
        <v>819</v>
      </c>
      <c r="E163" s="3403"/>
      <c r="F163" s="3452"/>
      <c r="G163" s="1143"/>
      <c r="H163" s="3405"/>
      <c r="I163" s="3405"/>
      <c r="J163" s="617"/>
      <c r="K163" s="3422"/>
      <c r="L163" s="3422"/>
      <c r="M163" s="617"/>
      <c r="N163" s="3422"/>
      <c r="O163" s="3422"/>
      <c r="P163" s="617"/>
      <c r="Q163" s="3422"/>
      <c r="R163" s="3422"/>
      <c r="S163" s="3457"/>
      <c r="T163" s="1937"/>
      <c r="U163" s="1937"/>
    </row>
    <row r="164" spans="1:21" ht="66.75" customHeight="1">
      <c r="A164" s="3403"/>
      <c r="B164" s="3389"/>
      <c r="C164" s="3452"/>
      <c r="D164" s="3390" t="s">
        <v>818</v>
      </c>
      <c r="E164" s="3403"/>
      <c r="F164" s="3452"/>
      <c r="G164" s="1143"/>
      <c r="H164" s="3405"/>
      <c r="I164" s="3405"/>
      <c r="J164" s="617"/>
      <c r="K164" s="3422"/>
      <c r="L164" s="3422"/>
      <c r="M164" s="617"/>
      <c r="N164" s="3422"/>
      <c r="O164" s="3422"/>
      <c r="P164" s="617"/>
      <c r="Q164" s="3422"/>
      <c r="R164" s="3422"/>
      <c r="S164" s="3457"/>
      <c r="T164" s="1937"/>
      <c r="U164" s="1937"/>
    </row>
    <row r="165" spans="1:21" ht="66.75" customHeight="1">
      <c r="A165" s="3403"/>
      <c r="B165" s="3389"/>
      <c r="C165" s="3452"/>
      <c r="D165" s="3390" t="s">
        <v>817</v>
      </c>
      <c r="E165" s="3403"/>
      <c r="F165" s="3452"/>
      <c r="G165" s="1143"/>
      <c r="H165" s="3405"/>
      <c r="I165" s="3405"/>
      <c r="J165" s="617"/>
      <c r="K165" s="3422"/>
      <c r="L165" s="3422"/>
      <c r="M165" s="617"/>
      <c r="N165" s="3422"/>
      <c r="O165" s="3422"/>
      <c r="P165" s="617"/>
      <c r="Q165" s="3422"/>
      <c r="R165" s="3422"/>
      <c r="S165" s="3457"/>
      <c r="T165" s="1937"/>
      <c r="U165" s="1937"/>
    </row>
    <row r="166" spans="1:21" ht="66.75" customHeight="1">
      <c r="A166" s="3403" t="s">
        <v>816</v>
      </c>
      <c r="B166" s="3389" t="s">
        <v>792</v>
      </c>
      <c r="C166" s="3452">
        <v>2</v>
      </c>
      <c r="D166" s="3390" t="s">
        <v>791</v>
      </c>
      <c r="E166" s="3403" t="s">
        <v>790</v>
      </c>
      <c r="F166" s="3452" t="s">
        <v>778</v>
      </c>
      <c r="G166" s="3458"/>
      <c r="H166" s="617"/>
      <c r="I166" s="3414"/>
      <c r="J166" s="3458"/>
      <c r="K166" s="1143"/>
      <c r="L166" s="3414"/>
      <c r="M166" s="3458"/>
      <c r="N166" s="617"/>
      <c r="O166" s="3414"/>
      <c r="P166" s="3458"/>
      <c r="Q166" s="1143"/>
      <c r="R166" s="3414"/>
      <c r="S166" s="3429" t="s">
        <v>815</v>
      </c>
      <c r="T166" s="3459">
        <v>0</v>
      </c>
      <c r="U166" s="3459">
        <v>0</v>
      </c>
    </row>
    <row r="167" spans="1:21" ht="66.75" customHeight="1">
      <c r="A167" s="3403"/>
      <c r="B167" s="3389"/>
      <c r="C167" s="3452"/>
      <c r="D167" s="3390" t="s">
        <v>809</v>
      </c>
      <c r="E167" s="3403"/>
      <c r="F167" s="3452"/>
      <c r="G167" s="3458"/>
      <c r="H167" s="617"/>
      <c r="I167" s="3414"/>
      <c r="J167" s="3458"/>
      <c r="K167" s="1143"/>
      <c r="L167" s="3414"/>
      <c r="M167" s="3458"/>
      <c r="N167" s="617"/>
      <c r="O167" s="3414"/>
      <c r="P167" s="3458"/>
      <c r="Q167" s="1143"/>
      <c r="R167" s="3414"/>
      <c r="S167" s="3429"/>
      <c r="T167" s="3459"/>
      <c r="U167" s="3459"/>
    </row>
    <row r="168" spans="1:21" ht="66.75" customHeight="1">
      <c r="A168" s="3403" t="s">
        <v>814</v>
      </c>
      <c r="B168" s="3389" t="s">
        <v>792</v>
      </c>
      <c r="C168" s="3452">
        <v>1</v>
      </c>
      <c r="D168" s="3390" t="s">
        <v>791</v>
      </c>
      <c r="E168" s="3403" t="s">
        <v>810</v>
      </c>
      <c r="F168" s="3452" t="s">
        <v>778</v>
      </c>
      <c r="G168" s="3458"/>
      <c r="H168" s="617"/>
      <c r="I168" s="3414"/>
      <c r="J168" s="3460"/>
      <c r="K168" s="1143"/>
      <c r="L168" s="3414"/>
      <c r="M168" s="3460"/>
      <c r="N168" s="1143"/>
      <c r="O168" s="3414"/>
      <c r="P168" s="3460"/>
      <c r="Q168" s="1143"/>
      <c r="R168" s="3414"/>
      <c r="S168" s="3429"/>
      <c r="T168" s="3459">
        <v>0</v>
      </c>
      <c r="U168" s="3459">
        <v>0</v>
      </c>
    </row>
    <row r="169" spans="1:21" ht="66.75" customHeight="1">
      <c r="A169" s="3403"/>
      <c r="B169" s="3389"/>
      <c r="C169" s="3452"/>
      <c r="D169" s="3390" t="s">
        <v>809</v>
      </c>
      <c r="E169" s="3403"/>
      <c r="F169" s="3452"/>
      <c r="G169" s="3458"/>
      <c r="H169" s="617"/>
      <c r="I169" s="3414"/>
      <c r="J169" s="3460"/>
      <c r="K169" s="1143"/>
      <c r="L169" s="3414"/>
      <c r="M169" s="3460"/>
      <c r="N169" s="1143"/>
      <c r="O169" s="3414"/>
      <c r="P169" s="3460"/>
      <c r="Q169" s="1143"/>
      <c r="R169" s="3414"/>
      <c r="S169" s="3429"/>
      <c r="T169" s="3459"/>
      <c r="U169" s="3459"/>
    </row>
    <row r="170" spans="1:21" ht="66.75" customHeight="1">
      <c r="A170" s="3403" t="s">
        <v>813</v>
      </c>
      <c r="B170" s="3389" t="s">
        <v>792</v>
      </c>
      <c r="C170" s="3452">
        <v>1</v>
      </c>
      <c r="D170" s="3390" t="s">
        <v>791</v>
      </c>
      <c r="E170" s="3403" t="s">
        <v>810</v>
      </c>
      <c r="F170" s="3452" t="s">
        <v>778</v>
      </c>
      <c r="G170" s="3458"/>
      <c r="H170" s="617"/>
      <c r="I170" s="3414"/>
      <c r="J170" s="3460"/>
      <c r="K170" s="1143"/>
      <c r="L170" s="3414"/>
      <c r="M170" s="3460"/>
      <c r="N170" s="1143"/>
      <c r="O170" s="3414"/>
      <c r="P170" s="3460"/>
      <c r="Q170" s="1143"/>
      <c r="R170" s="3414"/>
      <c r="S170" s="3429"/>
      <c r="T170" s="3459">
        <v>0</v>
      </c>
      <c r="U170" s="3459">
        <v>0</v>
      </c>
    </row>
    <row r="171" spans="1:21" ht="66.75" customHeight="1">
      <c r="A171" s="3403"/>
      <c r="B171" s="3389"/>
      <c r="C171" s="3452"/>
      <c r="D171" s="3390" t="s">
        <v>809</v>
      </c>
      <c r="E171" s="3403"/>
      <c r="F171" s="3452"/>
      <c r="G171" s="3458"/>
      <c r="H171" s="617"/>
      <c r="I171" s="3414"/>
      <c r="J171" s="3460"/>
      <c r="K171" s="1143"/>
      <c r="L171" s="3414"/>
      <c r="M171" s="3460"/>
      <c r="N171" s="1143"/>
      <c r="O171" s="3414"/>
      <c r="P171" s="3460"/>
      <c r="Q171" s="1143"/>
      <c r="R171" s="3414"/>
      <c r="S171" s="3429"/>
      <c r="T171" s="3459"/>
      <c r="U171" s="3459"/>
    </row>
    <row r="172" spans="1:21" ht="66.75" customHeight="1">
      <c r="A172" s="3403" t="s">
        <v>812</v>
      </c>
      <c r="B172" s="3389" t="s">
        <v>792</v>
      </c>
      <c r="C172" s="3452">
        <v>1</v>
      </c>
      <c r="D172" s="3390" t="s">
        <v>791</v>
      </c>
      <c r="E172" s="3403" t="s">
        <v>810</v>
      </c>
      <c r="F172" s="3452" t="s">
        <v>778</v>
      </c>
      <c r="G172" s="3458"/>
      <c r="H172" s="617"/>
      <c r="I172" s="3414"/>
      <c r="J172" s="3460"/>
      <c r="K172" s="1143"/>
      <c r="L172" s="3414"/>
      <c r="M172" s="3460"/>
      <c r="N172" s="1143"/>
      <c r="O172" s="3414"/>
      <c r="P172" s="3460"/>
      <c r="Q172" s="1143"/>
      <c r="R172" s="3414"/>
      <c r="S172" s="3429"/>
      <c r="T172" s="3459">
        <v>0</v>
      </c>
      <c r="U172" s="3459">
        <v>0</v>
      </c>
    </row>
    <row r="173" spans="1:21" ht="66.75" customHeight="1">
      <c r="A173" s="3403"/>
      <c r="B173" s="3389"/>
      <c r="C173" s="3452"/>
      <c r="D173" s="3390" t="s">
        <v>809</v>
      </c>
      <c r="E173" s="3403"/>
      <c r="F173" s="3452"/>
      <c r="G173" s="3458"/>
      <c r="H173" s="617"/>
      <c r="I173" s="3414"/>
      <c r="J173" s="3460"/>
      <c r="K173" s="1143"/>
      <c r="L173" s="3414"/>
      <c r="M173" s="3460"/>
      <c r="N173" s="1143"/>
      <c r="O173" s="3414"/>
      <c r="P173" s="3460"/>
      <c r="Q173" s="1143"/>
      <c r="R173" s="3414"/>
      <c r="S173" s="3429"/>
      <c r="T173" s="3459"/>
      <c r="U173" s="3459"/>
    </row>
    <row r="174" spans="1:21" ht="66.75" customHeight="1">
      <c r="A174" s="3403" t="s">
        <v>811</v>
      </c>
      <c r="B174" s="3389" t="s">
        <v>792</v>
      </c>
      <c r="C174" s="3452">
        <v>1</v>
      </c>
      <c r="D174" s="3390" t="s">
        <v>791</v>
      </c>
      <c r="E174" s="3403" t="s">
        <v>810</v>
      </c>
      <c r="F174" s="3452" t="s">
        <v>778</v>
      </c>
      <c r="G174" s="3458"/>
      <c r="H174" s="617"/>
      <c r="I174" s="3414"/>
      <c r="J174" s="3460"/>
      <c r="K174" s="1143"/>
      <c r="L174" s="3414"/>
      <c r="M174" s="3460"/>
      <c r="N174" s="1143"/>
      <c r="O174" s="3414"/>
      <c r="P174" s="3460"/>
      <c r="Q174" s="1143"/>
      <c r="R174" s="3414"/>
      <c r="S174" s="3429"/>
      <c r="T174" s="3459">
        <v>0</v>
      </c>
      <c r="U174" s="3459">
        <v>0</v>
      </c>
    </row>
    <row r="175" spans="1:21" ht="66.75" customHeight="1">
      <c r="A175" s="3403"/>
      <c r="B175" s="3389"/>
      <c r="C175" s="3452"/>
      <c r="D175" s="3390" t="s">
        <v>809</v>
      </c>
      <c r="E175" s="3403"/>
      <c r="F175" s="3452"/>
      <c r="G175" s="3458"/>
      <c r="H175" s="617"/>
      <c r="I175" s="3414"/>
      <c r="J175" s="3460"/>
      <c r="K175" s="1143"/>
      <c r="L175" s="3414"/>
      <c r="M175" s="3460"/>
      <c r="N175" s="1143"/>
      <c r="O175" s="3414"/>
      <c r="P175" s="3460"/>
      <c r="Q175" s="1143"/>
      <c r="R175" s="3414"/>
      <c r="S175" s="3429"/>
      <c r="T175" s="3459"/>
      <c r="U175" s="3459"/>
    </row>
    <row r="176" spans="1:21" ht="66.75" customHeight="1">
      <c r="A176" s="3403" t="s">
        <v>808</v>
      </c>
      <c r="B176" s="3389" t="s">
        <v>807</v>
      </c>
      <c r="C176" s="3452">
        <v>4</v>
      </c>
      <c r="D176" s="3390" t="s">
        <v>806</v>
      </c>
      <c r="E176" s="3389" t="s">
        <v>805</v>
      </c>
      <c r="F176" s="3393" t="s">
        <v>804</v>
      </c>
      <c r="G176" s="1143"/>
      <c r="H176" s="1143"/>
      <c r="I176" s="617"/>
      <c r="J176" s="1143"/>
      <c r="K176" s="1143"/>
      <c r="L176" s="617"/>
      <c r="M176" s="1143"/>
      <c r="N176" s="1143"/>
      <c r="O176" s="617"/>
      <c r="P176" s="1143"/>
      <c r="Q176" s="1143"/>
      <c r="R176" s="617"/>
      <c r="S176" s="3429" t="s">
        <v>803</v>
      </c>
      <c r="T176" s="3459">
        <v>0</v>
      </c>
      <c r="U176" s="3459">
        <v>0</v>
      </c>
    </row>
    <row r="177" spans="1:21" ht="66.75" customHeight="1">
      <c r="A177" s="3403"/>
      <c r="B177" s="3389"/>
      <c r="C177" s="3452"/>
      <c r="D177" s="3390" t="s">
        <v>802</v>
      </c>
      <c r="E177" s="3389"/>
      <c r="F177" s="3452"/>
      <c r="G177" s="1143"/>
      <c r="H177" s="1143"/>
      <c r="I177" s="617"/>
      <c r="J177" s="1143"/>
      <c r="K177" s="1143"/>
      <c r="L177" s="617"/>
      <c r="M177" s="1143"/>
      <c r="N177" s="1143"/>
      <c r="O177" s="617"/>
      <c r="P177" s="1143"/>
      <c r="Q177" s="1143"/>
      <c r="R177" s="617"/>
      <c r="S177" s="3429"/>
      <c r="T177" s="3459"/>
      <c r="U177" s="3459"/>
    </row>
    <row r="178" spans="1:21" ht="66.75" customHeight="1">
      <c r="A178" s="3403"/>
      <c r="B178" s="3389"/>
      <c r="C178" s="3452"/>
      <c r="D178" s="3390" t="s">
        <v>801</v>
      </c>
      <c r="E178" s="3389"/>
      <c r="F178" s="3452"/>
      <c r="G178" s="1143"/>
      <c r="H178" s="1143"/>
      <c r="I178" s="617"/>
      <c r="J178" s="1143"/>
      <c r="K178" s="1143"/>
      <c r="L178" s="617"/>
      <c r="M178" s="1143"/>
      <c r="N178" s="1143"/>
      <c r="O178" s="617"/>
      <c r="P178" s="1143"/>
      <c r="Q178" s="1143"/>
      <c r="R178" s="617"/>
      <c r="S178" s="3429"/>
      <c r="T178" s="3459"/>
      <c r="U178" s="3459"/>
    </row>
    <row r="179" spans="1:21" ht="138.75" customHeight="1">
      <c r="A179" s="3392" t="s">
        <v>800</v>
      </c>
      <c r="B179" s="3390" t="s">
        <v>799</v>
      </c>
      <c r="C179" s="3391">
        <v>4</v>
      </c>
      <c r="D179" s="3390" t="s">
        <v>798</v>
      </c>
      <c r="E179" s="3390" t="s">
        <v>704</v>
      </c>
      <c r="F179" s="3391" t="s">
        <v>797</v>
      </c>
      <c r="G179" s="3391"/>
      <c r="H179" s="3391"/>
      <c r="I179" s="3461"/>
      <c r="J179" s="3391"/>
      <c r="K179" s="3391"/>
      <c r="L179" s="617"/>
      <c r="M179" s="3391"/>
      <c r="N179" s="3391"/>
      <c r="O179" s="3461"/>
      <c r="P179" s="3391"/>
      <c r="Q179" s="3414"/>
      <c r="R179" s="617"/>
      <c r="S179" s="3474" t="s">
        <v>796</v>
      </c>
      <c r="T179" s="3396">
        <v>0</v>
      </c>
      <c r="U179" s="3396">
        <v>0</v>
      </c>
    </row>
    <row r="180" spans="1:21" ht="66.75" customHeight="1">
      <c r="A180" s="3389" t="s">
        <v>795</v>
      </c>
      <c r="B180" s="3389" t="s">
        <v>720</v>
      </c>
      <c r="C180" s="3452">
        <v>2</v>
      </c>
      <c r="D180" s="3390" t="s">
        <v>791</v>
      </c>
      <c r="E180" s="3389" t="s">
        <v>794</v>
      </c>
      <c r="F180" s="3452" t="s">
        <v>778</v>
      </c>
      <c r="G180" s="3452"/>
      <c r="H180" s="617"/>
      <c r="I180" s="3452"/>
      <c r="J180" s="3452"/>
      <c r="K180" s="3452"/>
      <c r="L180" s="3452"/>
      <c r="M180" s="617"/>
      <c r="N180" s="3452"/>
      <c r="O180" s="3452"/>
      <c r="P180" s="3452"/>
      <c r="Q180" s="3452"/>
      <c r="R180" s="3452"/>
      <c r="S180" s="3429" t="s">
        <v>789</v>
      </c>
      <c r="T180" s="3459">
        <v>0</v>
      </c>
      <c r="U180" s="3459">
        <v>0</v>
      </c>
    </row>
    <row r="181" spans="1:21" ht="66.75" customHeight="1">
      <c r="A181" s="3389"/>
      <c r="B181" s="3389"/>
      <c r="C181" s="3452"/>
      <c r="D181" s="3390" t="s">
        <v>788</v>
      </c>
      <c r="E181" s="3389"/>
      <c r="F181" s="3452"/>
      <c r="G181" s="3452"/>
      <c r="H181" s="617"/>
      <c r="I181" s="3452"/>
      <c r="J181" s="3452"/>
      <c r="K181" s="3452"/>
      <c r="L181" s="3452"/>
      <c r="M181" s="617"/>
      <c r="N181" s="3452"/>
      <c r="O181" s="3452"/>
      <c r="P181" s="3452"/>
      <c r="Q181" s="3452"/>
      <c r="R181" s="3452"/>
      <c r="S181" s="3429"/>
      <c r="T181" s="3459"/>
      <c r="U181" s="3459"/>
    </row>
    <row r="182" spans="1:21" ht="66.75" customHeight="1">
      <c r="A182" s="3389"/>
      <c r="B182" s="3389"/>
      <c r="C182" s="3452"/>
      <c r="D182" s="3390" t="s">
        <v>694</v>
      </c>
      <c r="E182" s="3389"/>
      <c r="F182" s="3452"/>
      <c r="G182" s="3452"/>
      <c r="H182" s="617"/>
      <c r="I182" s="3452"/>
      <c r="J182" s="3452"/>
      <c r="K182" s="3452"/>
      <c r="L182" s="3452"/>
      <c r="M182" s="617"/>
      <c r="N182" s="3452"/>
      <c r="O182" s="3452"/>
      <c r="P182" s="3452"/>
      <c r="Q182" s="3452"/>
      <c r="R182" s="3452"/>
      <c r="S182" s="3429"/>
      <c r="T182" s="3459"/>
      <c r="U182" s="3459"/>
    </row>
    <row r="183" spans="1:21" ht="66.75" customHeight="1">
      <c r="A183" s="3389" t="s">
        <v>793</v>
      </c>
      <c r="B183" s="3389" t="s">
        <v>792</v>
      </c>
      <c r="C183" s="3452">
        <v>2</v>
      </c>
      <c r="D183" s="3390" t="s">
        <v>791</v>
      </c>
      <c r="E183" s="3389" t="s">
        <v>790</v>
      </c>
      <c r="F183" s="3452" t="s">
        <v>778</v>
      </c>
      <c r="G183" s="3452"/>
      <c r="H183" s="617"/>
      <c r="I183" s="3452"/>
      <c r="J183" s="3452"/>
      <c r="K183" s="3452"/>
      <c r="L183" s="3452"/>
      <c r="M183" s="617"/>
      <c r="N183" s="3452"/>
      <c r="O183" s="3452"/>
      <c r="P183" s="3452"/>
      <c r="Q183" s="3452"/>
      <c r="R183" s="3452"/>
      <c r="S183" s="3429" t="s">
        <v>789</v>
      </c>
      <c r="T183" s="3459">
        <v>0</v>
      </c>
      <c r="U183" s="3459">
        <v>0</v>
      </c>
    </row>
    <row r="184" spans="1:21" ht="66.75" customHeight="1">
      <c r="A184" s="3389"/>
      <c r="B184" s="3389"/>
      <c r="C184" s="3452"/>
      <c r="D184" s="3390" t="s">
        <v>788</v>
      </c>
      <c r="E184" s="3389"/>
      <c r="F184" s="3452"/>
      <c r="G184" s="3452"/>
      <c r="H184" s="617"/>
      <c r="I184" s="3452"/>
      <c r="J184" s="3452"/>
      <c r="K184" s="3452"/>
      <c r="L184" s="3452"/>
      <c r="M184" s="617"/>
      <c r="N184" s="3452"/>
      <c r="O184" s="3452"/>
      <c r="P184" s="3452"/>
      <c r="Q184" s="3452"/>
      <c r="R184" s="3452"/>
      <c r="S184" s="3429"/>
      <c r="T184" s="3459"/>
      <c r="U184" s="3459"/>
    </row>
    <row r="185" spans="1:21" ht="66.75" customHeight="1">
      <c r="A185" s="3389"/>
      <c r="B185" s="3389"/>
      <c r="C185" s="3452"/>
      <c r="D185" s="3390" t="s">
        <v>694</v>
      </c>
      <c r="E185" s="3389"/>
      <c r="F185" s="3452"/>
      <c r="G185" s="3452"/>
      <c r="H185" s="617"/>
      <c r="I185" s="3452"/>
      <c r="J185" s="3452"/>
      <c r="K185" s="3452"/>
      <c r="L185" s="3452"/>
      <c r="M185" s="617"/>
      <c r="N185" s="3452"/>
      <c r="O185" s="3452"/>
      <c r="P185" s="3452"/>
      <c r="Q185" s="3452"/>
      <c r="R185" s="3452"/>
      <c r="S185" s="3429"/>
      <c r="T185" s="3459"/>
      <c r="U185" s="3459"/>
    </row>
    <row r="186" spans="1:21" ht="66.75" customHeight="1">
      <c r="A186" s="3403" t="s">
        <v>787</v>
      </c>
      <c r="B186" s="3389" t="s">
        <v>786</v>
      </c>
      <c r="C186" s="3452">
        <v>52</v>
      </c>
      <c r="D186" s="3390" t="s">
        <v>785</v>
      </c>
      <c r="E186" s="3403" t="s">
        <v>784</v>
      </c>
      <c r="F186" s="3452" t="s">
        <v>778</v>
      </c>
      <c r="G186" s="617"/>
      <c r="H186" s="617"/>
      <c r="I186" s="617"/>
      <c r="J186" s="617"/>
      <c r="K186" s="617"/>
      <c r="L186" s="617"/>
      <c r="M186" s="617"/>
      <c r="N186" s="617"/>
      <c r="O186" s="617"/>
      <c r="P186" s="617"/>
      <c r="Q186" s="617"/>
      <c r="R186" s="617"/>
      <c r="S186" s="3429" t="s">
        <v>783</v>
      </c>
      <c r="T186" s="3459">
        <v>0</v>
      </c>
      <c r="U186" s="3459">
        <v>0</v>
      </c>
    </row>
    <row r="187" spans="1:21" ht="66.75" customHeight="1">
      <c r="A187" s="3403"/>
      <c r="B187" s="3389"/>
      <c r="C187" s="3452"/>
      <c r="D187" s="3390" t="s">
        <v>782</v>
      </c>
      <c r="E187" s="3403"/>
      <c r="F187" s="3452"/>
      <c r="G187" s="617"/>
      <c r="H187" s="617"/>
      <c r="I187" s="617"/>
      <c r="J187" s="617"/>
      <c r="K187" s="617"/>
      <c r="L187" s="617"/>
      <c r="M187" s="617"/>
      <c r="N187" s="617"/>
      <c r="O187" s="617"/>
      <c r="P187" s="617"/>
      <c r="Q187" s="617"/>
      <c r="R187" s="617"/>
      <c r="S187" s="3429"/>
      <c r="T187" s="3459"/>
      <c r="U187" s="3459"/>
    </row>
    <row r="188" spans="1:21" ht="66.75" customHeight="1">
      <c r="A188" s="3403"/>
      <c r="B188" s="3389"/>
      <c r="C188" s="3452"/>
      <c r="D188" s="3390" t="s">
        <v>781</v>
      </c>
      <c r="E188" s="3403"/>
      <c r="F188" s="3452"/>
      <c r="G188" s="617"/>
      <c r="H188" s="617"/>
      <c r="I188" s="617"/>
      <c r="J188" s="617"/>
      <c r="K188" s="617"/>
      <c r="L188" s="617"/>
      <c r="M188" s="617"/>
      <c r="N188" s="617"/>
      <c r="O188" s="617"/>
      <c r="P188" s="617"/>
      <c r="Q188" s="617"/>
      <c r="R188" s="617"/>
      <c r="S188" s="3429"/>
      <c r="T188" s="3459"/>
      <c r="U188" s="3459"/>
    </row>
    <row r="189" spans="1:21" s="3385" customFormat="1" ht="66.75" customHeight="1">
      <c r="A189" s="3389" t="s">
        <v>780</v>
      </c>
      <c r="B189" s="3389" t="s">
        <v>720</v>
      </c>
      <c r="C189" s="3393">
        <v>1</v>
      </c>
      <c r="D189" s="3410" t="s">
        <v>779</v>
      </c>
      <c r="E189" s="3411" t="s">
        <v>755</v>
      </c>
      <c r="F189" s="3409" t="s">
        <v>778</v>
      </c>
      <c r="G189" s="3462"/>
      <c r="H189" s="3462"/>
      <c r="I189" s="3462"/>
      <c r="J189" s="3462"/>
      <c r="K189" s="3462"/>
      <c r="L189" s="3463"/>
      <c r="M189" s="3462"/>
      <c r="N189" s="3462"/>
      <c r="O189" s="3462"/>
      <c r="P189" s="3462"/>
      <c r="Q189" s="3462"/>
      <c r="R189" s="3361"/>
      <c r="S189" s="3475"/>
      <c r="T189" s="3464">
        <v>0</v>
      </c>
      <c r="U189" s="3464">
        <v>0</v>
      </c>
    </row>
    <row r="190" spans="1:21" s="3385" customFormat="1" ht="66.75" customHeight="1">
      <c r="A190" s="3389"/>
      <c r="B190" s="3389"/>
      <c r="C190" s="3393"/>
      <c r="D190" s="3410" t="s">
        <v>777</v>
      </c>
      <c r="E190" s="3411"/>
      <c r="F190" s="3409"/>
      <c r="G190" s="3462"/>
      <c r="H190" s="3462"/>
      <c r="I190" s="3462"/>
      <c r="J190" s="3462"/>
      <c r="K190" s="3462"/>
      <c r="L190" s="3463"/>
      <c r="M190" s="3462"/>
      <c r="N190" s="3462"/>
      <c r="O190" s="3462"/>
      <c r="P190" s="3462"/>
      <c r="Q190" s="3462"/>
      <c r="R190" s="3361"/>
      <c r="S190" s="3475"/>
      <c r="T190" s="3464"/>
      <c r="U190" s="3464"/>
    </row>
    <row r="191" spans="1:21" s="3385" customFormat="1" ht="66.75" customHeight="1">
      <c r="A191" s="3389"/>
      <c r="B191" s="3389"/>
      <c r="C191" s="3393"/>
      <c r="D191" s="3410" t="s">
        <v>776</v>
      </c>
      <c r="E191" s="3411"/>
      <c r="F191" s="3409"/>
      <c r="G191" s="3462"/>
      <c r="H191" s="3462"/>
      <c r="I191" s="3462"/>
      <c r="J191" s="3462"/>
      <c r="K191" s="3462"/>
      <c r="L191" s="3463"/>
      <c r="M191" s="3462"/>
      <c r="N191" s="3462"/>
      <c r="O191" s="3462"/>
      <c r="P191" s="3462"/>
      <c r="Q191" s="3462"/>
      <c r="R191" s="3361"/>
      <c r="S191" s="3475"/>
      <c r="T191" s="3464"/>
      <c r="U191" s="3464"/>
    </row>
    <row r="192" spans="1:21" s="3385" customFormat="1" ht="66.75" customHeight="1">
      <c r="A192" s="3389"/>
      <c r="B192" s="3389"/>
      <c r="C192" s="3393"/>
      <c r="D192" s="3410" t="s">
        <v>775</v>
      </c>
      <c r="E192" s="3411"/>
      <c r="F192" s="3409"/>
      <c r="G192" s="3462"/>
      <c r="H192" s="3462"/>
      <c r="I192" s="3462"/>
      <c r="J192" s="3462"/>
      <c r="K192" s="3462"/>
      <c r="L192" s="3463"/>
      <c r="M192" s="3462"/>
      <c r="N192" s="3462"/>
      <c r="O192" s="3462"/>
      <c r="P192" s="3462"/>
      <c r="Q192" s="3462"/>
      <c r="R192" s="3361"/>
      <c r="S192" s="3475"/>
      <c r="T192" s="3464"/>
      <c r="U192" s="3464"/>
    </row>
    <row r="193" spans="1:21" s="3385" customFormat="1" ht="66.75" customHeight="1">
      <c r="A193" s="3403" t="s">
        <v>774</v>
      </c>
      <c r="B193" s="3408" t="s">
        <v>720</v>
      </c>
      <c r="C193" s="3409">
        <v>1</v>
      </c>
      <c r="D193" s="3410" t="s">
        <v>773</v>
      </c>
      <c r="E193" s="3411" t="s">
        <v>772</v>
      </c>
      <c r="F193" s="3409" t="s">
        <v>771</v>
      </c>
      <c r="G193" s="3409"/>
      <c r="H193" s="3409"/>
      <c r="I193" s="3409"/>
      <c r="J193" s="3409"/>
      <c r="K193" s="3409"/>
      <c r="L193" s="3409"/>
      <c r="M193" s="3465"/>
      <c r="N193" s="3361"/>
      <c r="O193" s="3465"/>
      <c r="P193" s="3409"/>
      <c r="Q193" s="3409"/>
      <c r="R193" s="3409"/>
      <c r="S193" s="3411"/>
      <c r="T193" s="3439">
        <v>0</v>
      </c>
      <c r="U193" s="3439">
        <v>0</v>
      </c>
    </row>
    <row r="194" spans="1:21" s="3385" customFormat="1" ht="66.75" customHeight="1">
      <c r="A194" s="3403"/>
      <c r="B194" s="3408"/>
      <c r="C194" s="3409"/>
      <c r="D194" s="3410" t="s">
        <v>770</v>
      </c>
      <c r="E194" s="3411"/>
      <c r="F194" s="3409"/>
      <c r="G194" s="3409"/>
      <c r="H194" s="3409"/>
      <c r="I194" s="3409"/>
      <c r="J194" s="3409"/>
      <c r="K194" s="3409"/>
      <c r="L194" s="3409"/>
      <c r="M194" s="3465"/>
      <c r="N194" s="3361"/>
      <c r="O194" s="3465"/>
      <c r="P194" s="3409"/>
      <c r="Q194" s="3409"/>
      <c r="R194" s="3409"/>
      <c r="S194" s="3411"/>
      <c r="T194" s="3439"/>
      <c r="U194" s="3439"/>
    </row>
    <row r="195" spans="1:21" ht="66.75" customHeight="1">
      <c r="A195" s="3403"/>
      <c r="B195" s="3408"/>
      <c r="C195" s="3409"/>
      <c r="D195" s="3410" t="s">
        <v>769</v>
      </c>
      <c r="E195" s="3411"/>
      <c r="F195" s="3409"/>
      <c r="G195" s="3409"/>
      <c r="H195" s="3409"/>
      <c r="I195" s="3409"/>
      <c r="J195" s="3409"/>
      <c r="K195" s="3409"/>
      <c r="L195" s="3409"/>
      <c r="M195" s="3465"/>
      <c r="N195" s="3361"/>
      <c r="O195" s="3465"/>
      <c r="P195" s="3409"/>
      <c r="Q195" s="3409"/>
      <c r="R195" s="3409"/>
      <c r="S195" s="3411"/>
      <c r="T195" s="3439"/>
      <c r="U195" s="3439"/>
    </row>
    <row r="196" spans="1:21" ht="66.75" customHeight="1">
      <c r="A196" s="3403" t="s">
        <v>768</v>
      </c>
      <c r="B196" s="3389" t="s">
        <v>764</v>
      </c>
      <c r="C196" s="3409">
        <v>1</v>
      </c>
      <c r="D196" s="3410" t="s">
        <v>763</v>
      </c>
      <c r="E196" s="3411" t="s">
        <v>762</v>
      </c>
      <c r="F196" s="3393" t="s">
        <v>767</v>
      </c>
      <c r="G196" s="3466"/>
      <c r="H196" s="3466"/>
      <c r="I196" s="3466"/>
      <c r="J196" s="3466"/>
      <c r="K196" s="3466"/>
      <c r="L196" s="3466"/>
      <c r="M196" s="3466"/>
      <c r="N196" s="3466"/>
      <c r="O196" s="3466"/>
      <c r="P196" s="3466"/>
      <c r="Q196" s="3466"/>
      <c r="R196" s="3467"/>
      <c r="S196" s="3411" t="s">
        <v>766</v>
      </c>
      <c r="T196" s="3398">
        <v>0</v>
      </c>
      <c r="U196" s="3398">
        <v>0</v>
      </c>
    </row>
    <row r="197" spans="1:21" ht="66.75" customHeight="1">
      <c r="A197" s="3403"/>
      <c r="B197" s="3389"/>
      <c r="C197" s="3409"/>
      <c r="D197" s="3410" t="s">
        <v>759</v>
      </c>
      <c r="E197" s="3411"/>
      <c r="F197" s="3393"/>
      <c r="G197" s="3466"/>
      <c r="H197" s="3466"/>
      <c r="I197" s="3466"/>
      <c r="J197" s="3466"/>
      <c r="K197" s="3466"/>
      <c r="L197" s="3466"/>
      <c r="M197" s="3466"/>
      <c r="N197" s="3466"/>
      <c r="O197" s="3466"/>
      <c r="P197" s="3466"/>
      <c r="Q197" s="3466"/>
      <c r="R197" s="3467"/>
      <c r="S197" s="3411"/>
      <c r="T197" s="3398"/>
      <c r="U197" s="3398"/>
    </row>
    <row r="198" spans="1:21" ht="66.75" customHeight="1">
      <c r="A198" s="3403"/>
      <c r="B198" s="3389"/>
      <c r="C198" s="3409"/>
      <c r="D198" s="3410" t="s">
        <v>758</v>
      </c>
      <c r="E198" s="3411"/>
      <c r="F198" s="3393"/>
      <c r="G198" s="3466"/>
      <c r="H198" s="3466"/>
      <c r="I198" s="3466"/>
      <c r="J198" s="3466"/>
      <c r="K198" s="3466"/>
      <c r="L198" s="3466"/>
      <c r="M198" s="3466"/>
      <c r="N198" s="3466"/>
      <c r="O198" s="3466"/>
      <c r="P198" s="3466"/>
      <c r="Q198" s="3466"/>
      <c r="R198" s="3467"/>
      <c r="S198" s="3411"/>
      <c r="T198" s="3398"/>
      <c r="U198" s="3398"/>
    </row>
    <row r="199" spans="1:21" ht="66.75" customHeight="1">
      <c r="A199" s="3389" t="s">
        <v>765</v>
      </c>
      <c r="B199" s="3389" t="s">
        <v>764</v>
      </c>
      <c r="C199" s="3409">
        <v>1</v>
      </c>
      <c r="D199" s="3410" t="s">
        <v>763</v>
      </c>
      <c r="E199" s="3411" t="s">
        <v>762</v>
      </c>
      <c r="F199" s="3393" t="s">
        <v>761</v>
      </c>
      <c r="G199" s="3466"/>
      <c r="H199" s="3466"/>
      <c r="I199" s="3466"/>
      <c r="J199" s="3466"/>
      <c r="K199" s="3466"/>
      <c r="L199" s="3466"/>
      <c r="M199" s="3466"/>
      <c r="N199" s="3466"/>
      <c r="O199" s="3466"/>
      <c r="P199" s="3466"/>
      <c r="Q199" s="3466"/>
      <c r="R199" s="3467"/>
      <c r="S199" s="3411" t="s">
        <v>760</v>
      </c>
      <c r="T199" s="3439">
        <v>0</v>
      </c>
      <c r="U199" s="3439">
        <v>0</v>
      </c>
    </row>
    <row r="200" spans="1:21" ht="66.75" customHeight="1">
      <c r="A200" s="3389"/>
      <c r="B200" s="3389"/>
      <c r="C200" s="3409"/>
      <c r="D200" s="3410" t="s">
        <v>759</v>
      </c>
      <c r="E200" s="3411"/>
      <c r="F200" s="3393"/>
      <c r="G200" s="3466"/>
      <c r="H200" s="3466"/>
      <c r="I200" s="3466"/>
      <c r="J200" s="3466"/>
      <c r="K200" s="3466"/>
      <c r="L200" s="3466"/>
      <c r="M200" s="3466"/>
      <c r="N200" s="3466"/>
      <c r="O200" s="3466"/>
      <c r="P200" s="3466"/>
      <c r="Q200" s="3466"/>
      <c r="R200" s="3467"/>
      <c r="S200" s="3411"/>
      <c r="T200" s="3439"/>
      <c r="U200" s="3439"/>
    </row>
    <row r="201" spans="1:21" ht="66.75" customHeight="1">
      <c r="A201" s="3389"/>
      <c r="B201" s="3389"/>
      <c r="C201" s="3409"/>
      <c r="D201" s="3410" t="s">
        <v>758</v>
      </c>
      <c r="E201" s="3411"/>
      <c r="F201" s="3393"/>
      <c r="G201" s="3466"/>
      <c r="H201" s="3466"/>
      <c r="I201" s="3466"/>
      <c r="J201" s="3466"/>
      <c r="K201" s="3466"/>
      <c r="L201" s="3466"/>
      <c r="M201" s="3466"/>
      <c r="N201" s="3466"/>
      <c r="O201" s="3466"/>
      <c r="P201" s="3466"/>
      <c r="Q201" s="3466"/>
      <c r="R201" s="3467"/>
      <c r="S201" s="3411"/>
      <c r="T201" s="3439"/>
      <c r="U201" s="3439"/>
    </row>
    <row r="202" spans="1:21" ht="66.75" customHeight="1">
      <c r="A202" s="3389" t="s">
        <v>757</v>
      </c>
      <c r="B202" s="3389" t="s">
        <v>720</v>
      </c>
      <c r="C202" s="3409">
        <v>1</v>
      </c>
      <c r="D202" s="3410" t="s">
        <v>756</v>
      </c>
      <c r="E202" s="3411" t="s">
        <v>755</v>
      </c>
      <c r="F202" s="3393" t="s">
        <v>754</v>
      </c>
      <c r="G202" s="3466"/>
      <c r="H202" s="3466"/>
      <c r="I202" s="3466"/>
      <c r="J202" s="3466"/>
      <c r="K202" s="3466"/>
      <c r="L202" s="3466"/>
      <c r="M202" s="3466"/>
      <c r="N202" s="3466"/>
      <c r="O202" s="3361"/>
      <c r="P202" s="3466"/>
      <c r="Q202" s="3466"/>
      <c r="R202" s="3414"/>
      <c r="S202" s="3473"/>
      <c r="T202" s="3464">
        <v>0</v>
      </c>
      <c r="U202" s="3464">
        <v>0</v>
      </c>
    </row>
    <row r="203" spans="1:21" ht="66.75" customHeight="1">
      <c r="A203" s="3389"/>
      <c r="B203" s="3389"/>
      <c r="C203" s="3409"/>
      <c r="D203" s="3410" t="s">
        <v>753</v>
      </c>
      <c r="E203" s="3411"/>
      <c r="F203" s="3393"/>
      <c r="G203" s="3466"/>
      <c r="H203" s="3466"/>
      <c r="I203" s="3466"/>
      <c r="J203" s="3466"/>
      <c r="K203" s="3466"/>
      <c r="L203" s="3466"/>
      <c r="M203" s="3466"/>
      <c r="N203" s="3466"/>
      <c r="O203" s="3361"/>
      <c r="P203" s="3466"/>
      <c r="Q203" s="3466"/>
      <c r="R203" s="3414"/>
      <c r="S203" s="3473"/>
      <c r="T203" s="3464"/>
      <c r="U203" s="3464"/>
    </row>
    <row r="204" spans="1:21" ht="66.75" customHeight="1">
      <c r="A204" s="3389" t="s">
        <v>752</v>
      </c>
      <c r="B204" s="3389" t="s">
        <v>745</v>
      </c>
      <c r="C204" s="3409">
        <v>12</v>
      </c>
      <c r="D204" s="3410" t="s">
        <v>751</v>
      </c>
      <c r="E204" s="3411" t="s">
        <v>743</v>
      </c>
      <c r="F204" s="3393" t="s">
        <v>750</v>
      </c>
      <c r="G204" s="3467"/>
      <c r="H204" s="3467"/>
      <c r="I204" s="3467"/>
      <c r="J204" s="3467"/>
      <c r="K204" s="3467"/>
      <c r="L204" s="3467"/>
      <c r="M204" s="3467"/>
      <c r="N204" s="3467"/>
      <c r="O204" s="3467"/>
      <c r="P204" s="3467"/>
      <c r="Q204" s="3467"/>
      <c r="R204" s="3422"/>
      <c r="S204" s="3473" t="s">
        <v>749</v>
      </c>
      <c r="T204" s="3454">
        <f>105000*13+65000*13</f>
        <v>2210000</v>
      </c>
      <c r="U204" s="3464">
        <v>0</v>
      </c>
    </row>
    <row r="205" spans="1:21" ht="66.75" customHeight="1">
      <c r="A205" s="3389"/>
      <c r="B205" s="3389"/>
      <c r="C205" s="3409"/>
      <c r="D205" s="3410" t="s">
        <v>748</v>
      </c>
      <c r="E205" s="3411"/>
      <c r="F205" s="3393"/>
      <c r="G205" s="3467"/>
      <c r="H205" s="3467"/>
      <c r="I205" s="3467"/>
      <c r="J205" s="3467"/>
      <c r="K205" s="3467"/>
      <c r="L205" s="3467"/>
      <c r="M205" s="3467"/>
      <c r="N205" s="3467"/>
      <c r="O205" s="3467"/>
      <c r="P205" s="3467"/>
      <c r="Q205" s="3467"/>
      <c r="R205" s="3422"/>
      <c r="S205" s="3473"/>
      <c r="T205" s="3454"/>
      <c r="U205" s="3464"/>
    </row>
    <row r="206" spans="1:21" ht="66.75" customHeight="1">
      <c r="A206" s="3389"/>
      <c r="B206" s="3389"/>
      <c r="C206" s="3409"/>
      <c r="D206" s="3410" t="s">
        <v>747</v>
      </c>
      <c r="E206" s="3411"/>
      <c r="F206" s="3393"/>
      <c r="G206" s="3467"/>
      <c r="H206" s="3467"/>
      <c r="I206" s="3467"/>
      <c r="J206" s="3467"/>
      <c r="K206" s="3467"/>
      <c r="L206" s="3467"/>
      <c r="M206" s="3467"/>
      <c r="N206" s="3467"/>
      <c r="O206" s="3467"/>
      <c r="P206" s="3467"/>
      <c r="Q206" s="3467"/>
      <c r="R206" s="3422"/>
      <c r="S206" s="3473"/>
      <c r="T206" s="3454"/>
      <c r="U206" s="3464"/>
    </row>
    <row r="207" spans="1:21" ht="66.75" customHeight="1">
      <c r="A207" s="3389" t="s">
        <v>746</v>
      </c>
      <c r="B207" s="3389" t="s">
        <v>745</v>
      </c>
      <c r="C207" s="3409">
        <v>52</v>
      </c>
      <c r="D207" s="3410" t="s">
        <v>744</v>
      </c>
      <c r="E207" s="3409" t="s">
        <v>743</v>
      </c>
      <c r="F207" s="3393" t="s">
        <v>742</v>
      </c>
      <c r="G207" s="3467"/>
      <c r="H207" s="3467"/>
      <c r="I207" s="3467"/>
      <c r="J207" s="3467"/>
      <c r="K207" s="3467"/>
      <c r="L207" s="3467"/>
      <c r="M207" s="3467"/>
      <c r="N207" s="3467"/>
      <c r="O207" s="617"/>
      <c r="P207" s="3467"/>
      <c r="Q207" s="3467"/>
      <c r="R207" s="3422"/>
      <c r="S207" s="3473"/>
      <c r="T207" s="3454">
        <v>0</v>
      </c>
      <c r="U207" s="3454">
        <v>0</v>
      </c>
    </row>
    <row r="208" spans="1:21" ht="66.75" customHeight="1">
      <c r="A208" s="3389"/>
      <c r="B208" s="3389"/>
      <c r="C208" s="3409"/>
      <c r="D208" s="3410" t="s">
        <v>741</v>
      </c>
      <c r="E208" s="3409"/>
      <c r="F208" s="3393"/>
      <c r="G208" s="3467"/>
      <c r="H208" s="3467"/>
      <c r="I208" s="3467"/>
      <c r="J208" s="3467"/>
      <c r="K208" s="3467"/>
      <c r="L208" s="3467"/>
      <c r="M208" s="3467"/>
      <c r="N208" s="3467"/>
      <c r="O208" s="617"/>
      <c r="P208" s="3467"/>
      <c r="Q208" s="3467"/>
      <c r="R208" s="3422"/>
      <c r="S208" s="3473"/>
      <c r="T208" s="3454"/>
      <c r="U208" s="3454"/>
    </row>
    <row r="209" spans="1:22" ht="66.75" customHeight="1">
      <c r="A209" s="3389"/>
      <c r="B209" s="3389"/>
      <c r="C209" s="3409"/>
      <c r="D209" s="3410" t="s">
        <v>740</v>
      </c>
      <c r="E209" s="3409"/>
      <c r="F209" s="3393"/>
      <c r="G209" s="3467"/>
      <c r="H209" s="3467"/>
      <c r="I209" s="3467"/>
      <c r="J209" s="3467"/>
      <c r="K209" s="3467"/>
      <c r="L209" s="3467"/>
      <c r="M209" s="3467"/>
      <c r="N209" s="3467"/>
      <c r="O209" s="617"/>
      <c r="P209" s="3467"/>
      <c r="Q209" s="3467"/>
      <c r="R209" s="3422"/>
      <c r="S209" s="3473"/>
      <c r="T209" s="3454"/>
      <c r="U209" s="3454"/>
    </row>
    <row r="210" spans="1:22" ht="66.75" customHeight="1">
      <c r="A210" s="3447" t="s">
        <v>739</v>
      </c>
      <c r="B210" s="3389" t="s">
        <v>720</v>
      </c>
      <c r="C210" s="3409">
        <v>2</v>
      </c>
      <c r="D210" s="3410" t="s">
        <v>719</v>
      </c>
      <c r="E210" s="3403" t="s">
        <v>738</v>
      </c>
      <c r="F210" s="3393" t="s">
        <v>732</v>
      </c>
      <c r="G210" s="1143"/>
      <c r="H210" s="1143"/>
      <c r="I210" s="617"/>
      <c r="J210" s="1143"/>
      <c r="K210" s="1143"/>
      <c r="L210" s="1143"/>
      <c r="M210" s="1143"/>
      <c r="N210" s="1143"/>
      <c r="O210" s="617"/>
      <c r="P210" s="1143"/>
      <c r="Q210" s="1143"/>
      <c r="R210" s="1143"/>
      <c r="S210" s="3411"/>
      <c r="T210" s="3439">
        <v>0</v>
      </c>
      <c r="U210" s="3439">
        <v>0</v>
      </c>
    </row>
    <row r="211" spans="1:22" ht="66.75" customHeight="1">
      <c r="A211" s="3447"/>
      <c r="B211" s="3389"/>
      <c r="C211" s="3409"/>
      <c r="D211" s="3410" t="s">
        <v>716</v>
      </c>
      <c r="E211" s="3403"/>
      <c r="F211" s="3393"/>
      <c r="G211" s="1143"/>
      <c r="H211" s="1143"/>
      <c r="I211" s="617"/>
      <c r="J211" s="1143"/>
      <c r="K211" s="1143"/>
      <c r="L211" s="1143"/>
      <c r="M211" s="1143"/>
      <c r="N211" s="1143"/>
      <c r="O211" s="617"/>
      <c r="P211" s="1143"/>
      <c r="Q211" s="1143"/>
      <c r="R211" s="1143"/>
      <c r="S211" s="3411"/>
      <c r="T211" s="3439"/>
      <c r="U211" s="3439"/>
    </row>
    <row r="212" spans="1:22" s="3382" customFormat="1" ht="111.75" customHeight="1">
      <c r="A212" s="3432" t="s">
        <v>737</v>
      </c>
      <c r="B212" s="3390" t="s">
        <v>720</v>
      </c>
      <c r="C212" s="3433">
        <v>1</v>
      </c>
      <c r="D212" s="3410" t="s">
        <v>736</v>
      </c>
      <c r="E212" s="3392" t="s">
        <v>733</v>
      </c>
      <c r="F212" s="3433" t="s">
        <v>732</v>
      </c>
      <c r="G212" s="3468"/>
      <c r="H212" s="3468"/>
      <c r="I212" s="617"/>
      <c r="J212" s="3468"/>
      <c r="K212" s="3468"/>
      <c r="L212" s="3468"/>
      <c r="M212" s="3468"/>
      <c r="N212" s="3468"/>
      <c r="O212" s="3468"/>
      <c r="P212" s="3468"/>
      <c r="Q212" s="3468"/>
      <c r="R212" s="3468"/>
      <c r="S212" s="3469"/>
      <c r="T212" s="3396">
        <v>0</v>
      </c>
      <c r="U212" s="3396">
        <v>0</v>
      </c>
      <c r="V212" s="3381"/>
    </row>
    <row r="213" spans="1:22" s="3383" customFormat="1" ht="66.75" customHeight="1">
      <c r="A213" s="3447" t="s">
        <v>735</v>
      </c>
      <c r="B213" s="3389" t="s">
        <v>720</v>
      </c>
      <c r="C213" s="3409">
        <v>1</v>
      </c>
      <c r="D213" s="3410" t="s">
        <v>734</v>
      </c>
      <c r="E213" s="3389" t="s">
        <v>733</v>
      </c>
      <c r="F213" s="3409" t="s">
        <v>732</v>
      </c>
      <c r="G213" s="3468"/>
      <c r="H213" s="3468"/>
      <c r="I213" s="617"/>
      <c r="J213" s="3468"/>
      <c r="K213" s="3468"/>
      <c r="L213" s="3468"/>
      <c r="M213" s="3468"/>
      <c r="N213" s="3468"/>
      <c r="O213" s="3468"/>
      <c r="P213" s="3468"/>
      <c r="Q213" s="3468"/>
      <c r="R213" s="3468"/>
      <c r="S213" s="3469"/>
      <c r="T213" s="3396">
        <v>0</v>
      </c>
      <c r="U213" s="3396">
        <v>0</v>
      </c>
      <c r="V213" s="3380"/>
    </row>
    <row r="214" spans="1:22" s="3383" customFormat="1" ht="96.75" customHeight="1">
      <c r="A214" s="3447"/>
      <c r="B214" s="3389"/>
      <c r="C214" s="3409"/>
      <c r="D214" s="3410" t="s">
        <v>731</v>
      </c>
      <c r="E214" s="3389"/>
      <c r="F214" s="3409"/>
      <c r="G214" s="3468"/>
      <c r="H214" s="3468"/>
      <c r="I214" s="617"/>
      <c r="J214" s="3468"/>
      <c r="K214" s="3468"/>
      <c r="L214" s="3468"/>
      <c r="M214" s="3468"/>
      <c r="N214" s="3468"/>
      <c r="O214" s="3468"/>
      <c r="P214" s="3468"/>
      <c r="Q214" s="3468"/>
      <c r="R214" s="3468"/>
      <c r="S214" s="3469"/>
      <c r="T214" s="3396">
        <v>0</v>
      </c>
      <c r="U214" s="3396">
        <v>0</v>
      </c>
      <c r="V214" s="3380"/>
    </row>
    <row r="215" spans="1:22" ht="66.75" customHeight="1">
      <c r="A215" s="3389" t="s">
        <v>730</v>
      </c>
      <c r="B215" s="3389" t="s">
        <v>700</v>
      </c>
      <c r="C215" s="3415">
        <v>1</v>
      </c>
      <c r="D215" s="3392" t="s">
        <v>729</v>
      </c>
      <c r="E215" s="3389" t="s">
        <v>698</v>
      </c>
      <c r="F215" s="3393" t="s">
        <v>728</v>
      </c>
      <c r="G215" s="3391"/>
      <c r="H215" s="3391"/>
      <c r="I215" s="3391"/>
      <c r="J215" s="3391"/>
      <c r="K215" s="3391"/>
      <c r="L215" s="3391"/>
      <c r="M215" s="3391"/>
      <c r="N215" s="3391"/>
      <c r="O215" s="3391"/>
      <c r="P215" s="617"/>
      <c r="Q215" s="617"/>
      <c r="R215" s="617"/>
      <c r="S215" s="3429" t="s">
        <v>727</v>
      </c>
      <c r="T215" s="3398">
        <v>0</v>
      </c>
      <c r="U215" s="3398">
        <f>(5200+2000)</f>
        <v>7200</v>
      </c>
    </row>
    <row r="216" spans="1:22" ht="66.75" customHeight="1">
      <c r="A216" s="3389"/>
      <c r="B216" s="3389"/>
      <c r="C216" s="3393"/>
      <c r="D216" s="3392" t="s">
        <v>726</v>
      </c>
      <c r="E216" s="3389"/>
      <c r="F216" s="3393"/>
      <c r="G216" s="3391"/>
      <c r="H216" s="3391"/>
      <c r="I216" s="3391"/>
      <c r="J216" s="3391"/>
      <c r="K216" s="3391"/>
      <c r="L216" s="3391"/>
      <c r="M216" s="3391"/>
      <c r="N216" s="3391"/>
      <c r="O216" s="3391"/>
      <c r="P216" s="617"/>
      <c r="Q216" s="617"/>
      <c r="R216" s="617"/>
      <c r="S216" s="3429"/>
      <c r="T216" s="3398"/>
      <c r="U216" s="3398"/>
      <c r="V216" s="3381"/>
    </row>
    <row r="217" spans="1:22" ht="66.75" customHeight="1">
      <c r="A217" s="3389"/>
      <c r="B217" s="3389"/>
      <c r="C217" s="3393"/>
      <c r="D217" s="3392" t="s">
        <v>725</v>
      </c>
      <c r="E217" s="3389"/>
      <c r="F217" s="3393"/>
      <c r="G217" s="3391"/>
      <c r="H217" s="3391"/>
      <c r="I217" s="3391"/>
      <c r="J217" s="3391"/>
      <c r="K217" s="3391"/>
      <c r="L217" s="3391"/>
      <c r="M217" s="3391"/>
      <c r="N217" s="3391"/>
      <c r="O217" s="3391"/>
      <c r="P217" s="617"/>
      <c r="Q217" s="617"/>
      <c r="R217" s="617"/>
      <c r="S217" s="3429"/>
      <c r="T217" s="3398"/>
      <c r="U217" s="3398"/>
      <c r="V217" s="3380"/>
    </row>
    <row r="218" spans="1:22" s="3373" customFormat="1" ht="66.75" customHeight="1">
      <c r="A218" s="3389"/>
      <c r="B218" s="3389"/>
      <c r="C218" s="3393"/>
      <c r="D218" s="3392" t="s">
        <v>724</v>
      </c>
      <c r="E218" s="3389"/>
      <c r="F218" s="3393"/>
      <c r="G218" s="3391"/>
      <c r="H218" s="3391"/>
      <c r="I218" s="3391"/>
      <c r="J218" s="3391"/>
      <c r="K218" s="3391"/>
      <c r="L218" s="3391"/>
      <c r="M218" s="3391"/>
      <c r="N218" s="3391"/>
      <c r="O218" s="3391"/>
      <c r="P218" s="617"/>
      <c r="Q218" s="617"/>
      <c r="R218" s="617"/>
      <c r="S218" s="3429"/>
      <c r="T218" s="3398"/>
      <c r="U218" s="3398"/>
      <c r="V218" s="3380"/>
    </row>
    <row r="219" spans="1:22" s="3382" customFormat="1" ht="66.75" customHeight="1">
      <c r="A219" s="3447" t="s">
        <v>723</v>
      </c>
      <c r="B219" s="3389" t="s">
        <v>720</v>
      </c>
      <c r="C219" s="3409">
        <v>2</v>
      </c>
      <c r="D219" s="3434" t="s">
        <v>719</v>
      </c>
      <c r="E219" s="3429" t="s">
        <v>718</v>
      </c>
      <c r="F219" s="3444" t="s">
        <v>717</v>
      </c>
      <c r="G219" s="3393"/>
      <c r="H219" s="617"/>
      <c r="I219" s="3393"/>
      <c r="J219" s="3393"/>
      <c r="K219" s="3393"/>
      <c r="L219" s="3393"/>
      <c r="M219" s="3393"/>
      <c r="N219" s="617"/>
      <c r="O219" s="3405"/>
      <c r="P219" s="3393"/>
      <c r="Q219" s="3393"/>
      <c r="R219" s="3397"/>
      <c r="S219" s="3470"/>
      <c r="T219" s="3439">
        <v>0</v>
      </c>
      <c r="U219" s="3439">
        <v>0</v>
      </c>
      <c r="V219" s="3381"/>
    </row>
    <row r="220" spans="1:22" s="3382" customFormat="1" ht="66.75" customHeight="1">
      <c r="A220" s="3447"/>
      <c r="B220" s="3389"/>
      <c r="C220" s="3409"/>
      <c r="D220" s="3434" t="s">
        <v>716</v>
      </c>
      <c r="E220" s="3429"/>
      <c r="F220" s="3444"/>
      <c r="G220" s="3393"/>
      <c r="H220" s="617"/>
      <c r="I220" s="3393"/>
      <c r="J220" s="3393"/>
      <c r="K220" s="3393"/>
      <c r="L220" s="3393"/>
      <c r="M220" s="3393"/>
      <c r="N220" s="617"/>
      <c r="O220" s="3405"/>
      <c r="P220" s="3393"/>
      <c r="Q220" s="3393"/>
      <c r="R220" s="3397"/>
      <c r="S220" s="3470"/>
      <c r="T220" s="3439"/>
      <c r="U220" s="3439"/>
      <c r="V220" s="3381"/>
    </row>
    <row r="221" spans="1:22" ht="66.75" customHeight="1">
      <c r="A221" s="3447" t="s">
        <v>722</v>
      </c>
      <c r="B221" s="3389" t="s">
        <v>720</v>
      </c>
      <c r="C221" s="3409">
        <v>2</v>
      </c>
      <c r="D221" s="3434" t="s">
        <v>719</v>
      </c>
      <c r="E221" s="3429" t="s">
        <v>718</v>
      </c>
      <c r="F221" s="3444" t="s">
        <v>717</v>
      </c>
      <c r="G221" s="3393"/>
      <c r="H221" s="3361"/>
      <c r="I221" s="3414"/>
      <c r="J221" s="3393"/>
      <c r="K221" s="3393"/>
      <c r="L221" s="3393"/>
      <c r="M221" s="3393"/>
      <c r="N221" s="3361"/>
      <c r="O221" s="3414"/>
      <c r="P221" s="3393"/>
      <c r="Q221" s="3393"/>
      <c r="R221" s="3397"/>
      <c r="S221" s="3470"/>
      <c r="T221" s="3439">
        <v>0</v>
      </c>
      <c r="U221" s="3439">
        <v>0</v>
      </c>
    </row>
    <row r="222" spans="1:22" ht="66.75" customHeight="1">
      <c r="A222" s="3447"/>
      <c r="B222" s="3389"/>
      <c r="C222" s="3409"/>
      <c r="D222" s="3434" t="s">
        <v>716</v>
      </c>
      <c r="E222" s="3429"/>
      <c r="F222" s="3444"/>
      <c r="G222" s="3393"/>
      <c r="H222" s="3361"/>
      <c r="I222" s="3414"/>
      <c r="J222" s="3393"/>
      <c r="K222" s="3393"/>
      <c r="L222" s="3393"/>
      <c r="M222" s="3393"/>
      <c r="N222" s="3361"/>
      <c r="O222" s="3414"/>
      <c r="P222" s="3393"/>
      <c r="Q222" s="3393"/>
      <c r="R222" s="3397"/>
      <c r="S222" s="3411"/>
      <c r="T222" s="3439"/>
      <c r="U222" s="3439"/>
    </row>
    <row r="223" spans="1:22" ht="66.75" customHeight="1">
      <c r="A223" s="3447" t="s">
        <v>721</v>
      </c>
      <c r="B223" s="3389" t="s">
        <v>720</v>
      </c>
      <c r="C223" s="3409">
        <v>2</v>
      </c>
      <c r="D223" s="3434" t="s">
        <v>719</v>
      </c>
      <c r="E223" s="3429" t="s">
        <v>718</v>
      </c>
      <c r="F223" s="3444" t="s">
        <v>717</v>
      </c>
      <c r="G223" s="3393"/>
      <c r="H223" s="3361"/>
      <c r="I223" s="3414"/>
      <c r="J223" s="3393"/>
      <c r="K223" s="3393"/>
      <c r="L223" s="3393"/>
      <c r="M223" s="3393"/>
      <c r="N223" s="3361"/>
      <c r="O223" s="3414"/>
      <c r="P223" s="3393"/>
      <c r="Q223" s="3393"/>
      <c r="R223" s="3397"/>
      <c r="S223" s="3470"/>
      <c r="T223" s="3439">
        <v>0</v>
      </c>
      <c r="U223" s="3439">
        <v>0</v>
      </c>
    </row>
    <row r="224" spans="1:22" ht="66.75" customHeight="1">
      <c r="A224" s="3447"/>
      <c r="B224" s="3389"/>
      <c r="C224" s="3409"/>
      <c r="D224" s="3434" t="s">
        <v>716</v>
      </c>
      <c r="E224" s="3429"/>
      <c r="F224" s="3444"/>
      <c r="G224" s="3393"/>
      <c r="H224" s="3361"/>
      <c r="I224" s="3414"/>
      <c r="J224" s="3393"/>
      <c r="K224" s="3393"/>
      <c r="L224" s="3393"/>
      <c r="M224" s="3393"/>
      <c r="N224" s="3361"/>
      <c r="O224" s="3414"/>
      <c r="P224" s="3393"/>
      <c r="Q224" s="3393"/>
      <c r="R224" s="3397"/>
      <c r="S224" s="3411"/>
      <c r="T224" s="3439"/>
      <c r="U224" s="3439"/>
    </row>
    <row r="225" spans="1:21" ht="66.75" customHeight="1">
      <c r="A225" s="3471" t="s">
        <v>715</v>
      </c>
      <c r="B225" s="3389" t="s">
        <v>700</v>
      </c>
      <c r="C225" s="3413">
        <v>1</v>
      </c>
      <c r="D225" s="3434" t="s">
        <v>714</v>
      </c>
      <c r="E225" s="3403" t="s">
        <v>698</v>
      </c>
      <c r="F225" s="3444" t="s">
        <v>713</v>
      </c>
      <c r="G225" s="3393"/>
      <c r="H225" s="3463"/>
      <c r="I225" s="3414"/>
      <c r="J225" s="3393"/>
      <c r="K225" s="3393"/>
      <c r="L225" s="3393"/>
      <c r="M225" s="3393"/>
      <c r="N225" s="3414"/>
      <c r="O225" s="3414"/>
      <c r="P225" s="3393"/>
      <c r="Q225" s="3393"/>
      <c r="R225" s="3361"/>
      <c r="S225" s="3411" t="s">
        <v>696</v>
      </c>
      <c r="T225" s="3439">
        <v>0</v>
      </c>
      <c r="U225" s="3439">
        <v>0</v>
      </c>
    </row>
    <row r="226" spans="1:21" ht="66.75" customHeight="1">
      <c r="A226" s="3471"/>
      <c r="B226" s="3389"/>
      <c r="C226" s="3413"/>
      <c r="D226" s="3434" t="s">
        <v>712</v>
      </c>
      <c r="E226" s="3403"/>
      <c r="F226" s="3444"/>
      <c r="G226" s="3393"/>
      <c r="H226" s="3463"/>
      <c r="I226" s="3414"/>
      <c r="J226" s="3393"/>
      <c r="K226" s="3393"/>
      <c r="L226" s="3393"/>
      <c r="M226" s="3393"/>
      <c r="N226" s="3414"/>
      <c r="O226" s="3414"/>
      <c r="P226" s="3393"/>
      <c r="Q226" s="3393"/>
      <c r="R226" s="3361"/>
      <c r="S226" s="3411"/>
      <c r="T226" s="3439"/>
      <c r="U226" s="3439"/>
    </row>
    <row r="227" spans="1:21" ht="66.75" customHeight="1">
      <c r="A227" s="3471"/>
      <c r="B227" s="3389"/>
      <c r="C227" s="3413"/>
      <c r="D227" s="3434" t="s">
        <v>711</v>
      </c>
      <c r="E227" s="3403"/>
      <c r="F227" s="3444"/>
      <c r="G227" s="3391"/>
      <c r="H227" s="1143"/>
      <c r="I227" s="3414"/>
      <c r="J227" s="3391"/>
      <c r="K227" s="3391"/>
      <c r="L227" s="3391"/>
      <c r="M227" s="3391"/>
      <c r="N227" s="3414"/>
      <c r="O227" s="3414"/>
      <c r="P227" s="3391"/>
      <c r="Q227" s="3391"/>
      <c r="R227" s="617"/>
      <c r="S227" s="3411"/>
      <c r="T227" s="3439"/>
      <c r="U227" s="3439"/>
    </row>
    <row r="228" spans="1:21" ht="66.75" customHeight="1">
      <c r="A228" s="3403" t="s">
        <v>710</v>
      </c>
      <c r="B228" s="3389" t="s">
        <v>700</v>
      </c>
      <c r="C228" s="3413">
        <v>1</v>
      </c>
      <c r="D228" s="3390" t="s">
        <v>709</v>
      </c>
      <c r="E228" s="3403" t="s">
        <v>698</v>
      </c>
      <c r="F228" s="3393" t="s">
        <v>708</v>
      </c>
      <c r="G228" s="3393"/>
      <c r="H228" s="3393"/>
      <c r="I228" s="3393"/>
      <c r="J228" s="3393"/>
      <c r="K228" s="3393"/>
      <c r="L228" s="3393"/>
      <c r="M228" s="3393"/>
      <c r="N228" s="3393"/>
      <c r="O228" s="3393"/>
      <c r="P228" s="3393"/>
      <c r="Q228" s="3393"/>
      <c r="R228" s="617"/>
      <c r="S228" s="3403" t="s">
        <v>696</v>
      </c>
      <c r="T228" s="3398">
        <v>0</v>
      </c>
      <c r="U228" s="3398">
        <v>0</v>
      </c>
    </row>
    <row r="229" spans="1:21" ht="66.75" customHeight="1">
      <c r="A229" s="3403"/>
      <c r="B229" s="3389"/>
      <c r="C229" s="3413"/>
      <c r="D229" s="3390" t="s">
        <v>707</v>
      </c>
      <c r="E229" s="3403"/>
      <c r="F229" s="3393"/>
      <c r="G229" s="3393"/>
      <c r="H229" s="3393"/>
      <c r="I229" s="3393"/>
      <c r="J229" s="3393"/>
      <c r="K229" s="3393"/>
      <c r="L229" s="3393"/>
      <c r="M229" s="3393"/>
      <c r="N229" s="3393"/>
      <c r="O229" s="3393"/>
      <c r="P229" s="3393"/>
      <c r="Q229" s="3393"/>
      <c r="R229" s="617"/>
      <c r="S229" s="3403"/>
      <c r="T229" s="3398"/>
      <c r="U229" s="3398"/>
    </row>
    <row r="230" spans="1:21" ht="66.75" customHeight="1">
      <c r="A230" s="3403"/>
      <c r="B230" s="3389"/>
      <c r="C230" s="3413"/>
      <c r="D230" s="3390" t="s">
        <v>694</v>
      </c>
      <c r="E230" s="3403"/>
      <c r="F230" s="3393"/>
      <c r="G230" s="3393"/>
      <c r="H230" s="3393"/>
      <c r="I230" s="3393"/>
      <c r="J230" s="3393"/>
      <c r="K230" s="3393"/>
      <c r="L230" s="3393"/>
      <c r="M230" s="3393"/>
      <c r="N230" s="3393"/>
      <c r="O230" s="3393"/>
      <c r="P230" s="3393"/>
      <c r="Q230" s="3393"/>
      <c r="R230" s="617"/>
      <c r="S230" s="3403"/>
      <c r="T230" s="3398"/>
      <c r="U230" s="3398"/>
    </row>
    <row r="231" spans="1:21" ht="66.75" customHeight="1">
      <c r="A231" s="3390" t="s">
        <v>706</v>
      </c>
      <c r="B231" s="3390" t="s">
        <v>704</v>
      </c>
      <c r="C231" s="3433">
        <v>4</v>
      </c>
      <c r="D231" s="3390" t="s">
        <v>705</v>
      </c>
      <c r="E231" s="3390" t="s">
        <v>704</v>
      </c>
      <c r="F231" s="3391" t="s">
        <v>703</v>
      </c>
      <c r="G231" s="3391"/>
      <c r="H231" s="3391"/>
      <c r="I231" s="617"/>
      <c r="J231" s="3391"/>
      <c r="K231" s="3391"/>
      <c r="L231" s="617"/>
      <c r="M231" s="3391"/>
      <c r="N231" s="3391"/>
      <c r="O231" s="617"/>
      <c r="P231" s="3391"/>
      <c r="Q231" s="3391"/>
      <c r="R231" s="617"/>
      <c r="S231" s="3392" t="s">
        <v>702</v>
      </c>
      <c r="T231" s="3396">
        <v>0</v>
      </c>
      <c r="U231" s="3396">
        <v>0</v>
      </c>
    </row>
    <row r="232" spans="1:21" ht="66.75" customHeight="1">
      <c r="A232" s="3403" t="s">
        <v>701</v>
      </c>
      <c r="B232" s="3389" t="s">
        <v>700</v>
      </c>
      <c r="C232" s="3413">
        <v>1</v>
      </c>
      <c r="D232" s="3390" t="s">
        <v>699</v>
      </c>
      <c r="E232" s="3403" t="s">
        <v>698</v>
      </c>
      <c r="F232" s="3393" t="s">
        <v>697</v>
      </c>
      <c r="G232" s="3393"/>
      <c r="H232" s="3393"/>
      <c r="I232" s="3393"/>
      <c r="J232" s="3393"/>
      <c r="K232" s="3393"/>
      <c r="L232" s="3393"/>
      <c r="M232" s="3393"/>
      <c r="N232" s="3393"/>
      <c r="O232" s="3393"/>
      <c r="P232" s="3393"/>
      <c r="Q232" s="3393"/>
      <c r="R232" s="617"/>
      <c r="S232" s="3403" t="s">
        <v>696</v>
      </c>
      <c r="T232" s="3398">
        <v>0</v>
      </c>
      <c r="U232" s="3398">
        <v>0</v>
      </c>
    </row>
    <row r="233" spans="1:21" ht="66.75" customHeight="1">
      <c r="A233" s="3403"/>
      <c r="B233" s="3389"/>
      <c r="C233" s="3413"/>
      <c r="D233" s="3390" t="s">
        <v>695</v>
      </c>
      <c r="E233" s="3403"/>
      <c r="F233" s="3393"/>
      <c r="G233" s="3393"/>
      <c r="H233" s="3393"/>
      <c r="I233" s="3393"/>
      <c r="J233" s="3393"/>
      <c r="K233" s="3393"/>
      <c r="L233" s="3393"/>
      <c r="M233" s="3393"/>
      <c r="N233" s="3393"/>
      <c r="O233" s="3393"/>
      <c r="P233" s="3393"/>
      <c r="Q233" s="3393"/>
      <c r="R233" s="617"/>
      <c r="S233" s="3403"/>
      <c r="T233" s="3398"/>
      <c r="U233" s="3398"/>
    </row>
    <row r="234" spans="1:21" ht="66.75" customHeight="1">
      <c r="A234" s="3403"/>
      <c r="B234" s="3389"/>
      <c r="C234" s="3413"/>
      <c r="D234" s="3390" t="s">
        <v>694</v>
      </c>
      <c r="E234" s="3403"/>
      <c r="F234" s="3393"/>
      <c r="G234" s="3393"/>
      <c r="H234" s="3393"/>
      <c r="I234" s="3393"/>
      <c r="J234" s="3393"/>
      <c r="K234" s="3393"/>
      <c r="L234" s="3393"/>
      <c r="M234" s="3393"/>
      <c r="N234" s="3393"/>
      <c r="O234" s="3393"/>
      <c r="P234" s="3393"/>
      <c r="Q234" s="3393"/>
      <c r="R234" s="617"/>
      <c r="S234" s="3403"/>
      <c r="T234" s="3398"/>
      <c r="U234" s="3398"/>
    </row>
  </sheetData>
  <mergeCells count="755">
    <mergeCell ref="A4:U4"/>
    <mergeCell ref="A3:U3"/>
    <mergeCell ref="A6:U6"/>
    <mergeCell ref="A7:U7"/>
    <mergeCell ref="T172:T173"/>
    <mergeCell ref="U172:U173"/>
    <mergeCell ref="A174:A175"/>
    <mergeCell ref="B174:B175"/>
    <mergeCell ref="C174:C175"/>
    <mergeCell ref="E174:E175"/>
    <mergeCell ref="F174:F175"/>
    <mergeCell ref="F172:F173"/>
    <mergeCell ref="A170:A171"/>
    <mergeCell ref="E170:E171"/>
    <mergeCell ref="F170:F171"/>
    <mergeCell ref="S170:S171"/>
    <mergeCell ref="T170:T171"/>
    <mergeCell ref="U170:U171"/>
    <mergeCell ref="T174:T175"/>
    <mergeCell ref="U174:U175"/>
    <mergeCell ref="U183:U185"/>
    <mergeCell ref="C189:C192"/>
    <mergeCell ref="B189:B192"/>
    <mergeCell ref="B202:B203"/>
    <mergeCell ref="C202:C203"/>
    <mergeCell ref="E193:E195"/>
    <mergeCell ref="F193:F195"/>
    <mergeCell ref="A204:A206"/>
    <mergeCell ref="B204:B206"/>
    <mergeCell ref="C204:C206"/>
    <mergeCell ref="E204:E206"/>
    <mergeCell ref="F204:F206"/>
    <mergeCell ref="S204:S206"/>
    <mergeCell ref="U189:U192"/>
    <mergeCell ref="A193:A195"/>
    <mergeCell ref="B193:B195"/>
    <mergeCell ref="C193:C195"/>
    <mergeCell ref="A189:A192"/>
    <mergeCell ref="E189:E192"/>
    <mergeCell ref="F189:F192"/>
    <mergeCell ref="T204:T206"/>
    <mergeCell ref="U204:U206"/>
    <mergeCell ref="T180:T182"/>
    <mergeCell ref="T189:T192"/>
    <mergeCell ref="O189:O192"/>
    <mergeCell ref="P189:P192"/>
    <mergeCell ref="Q189:Q192"/>
    <mergeCell ref="L225:L226"/>
    <mergeCell ref="M225:M226"/>
    <mergeCell ref="R225:R226"/>
    <mergeCell ref="P225:P226"/>
    <mergeCell ref="Q225:Q226"/>
    <mergeCell ref="Q183:Q185"/>
    <mergeCell ref="R183:R185"/>
    <mergeCell ref="T183:T185"/>
    <mergeCell ref="U219:U220"/>
    <mergeCell ref="T221:T222"/>
    <mergeCell ref="U221:U222"/>
    <mergeCell ref="U210:U211"/>
    <mergeCell ref="S210:S211"/>
    <mergeCell ref="S215:S218"/>
    <mergeCell ref="T219:T220"/>
    <mergeCell ref="J223:J224"/>
    <mergeCell ref="K223:K224"/>
    <mergeCell ref="T210:T211"/>
    <mergeCell ref="A223:A224"/>
    <mergeCell ref="B223:B224"/>
    <mergeCell ref="C223:C224"/>
    <mergeCell ref="E223:E224"/>
    <mergeCell ref="F223:F224"/>
    <mergeCell ref="G223:G224"/>
    <mergeCell ref="T223:T224"/>
    <mergeCell ref="U223:U224"/>
    <mergeCell ref="T225:T227"/>
    <mergeCell ref="U225:U227"/>
    <mergeCell ref="A225:A227"/>
    <mergeCell ref="L223:L224"/>
    <mergeCell ref="M223:M224"/>
    <mergeCell ref="N223:N224"/>
    <mergeCell ref="P223:P224"/>
    <mergeCell ref="Q223:Q224"/>
    <mergeCell ref="E225:E227"/>
    <mergeCell ref="F225:F227"/>
    <mergeCell ref="A92:A94"/>
    <mergeCell ref="A84:A87"/>
    <mergeCell ref="G183:G185"/>
    <mergeCell ref="I183:I185"/>
    <mergeCell ref="J183:J185"/>
    <mergeCell ref="K183:K185"/>
    <mergeCell ref="L183:L185"/>
    <mergeCell ref="N183:N185"/>
    <mergeCell ref="B180:B182"/>
    <mergeCell ref="C180:C182"/>
    <mergeCell ref="B183:B185"/>
    <mergeCell ref="C183:C185"/>
    <mergeCell ref="E183:E185"/>
    <mergeCell ref="F183:F185"/>
    <mergeCell ref="F168:F169"/>
    <mergeCell ref="S168:S169"/>
    <mergeCell ref="T168:T169"/>
    <mergeCell ref="U168:U169"/>
    <mergeCell ref="G8:R8"/>
    <mergeCell ref="G88:G91"/>
    <mergeCell ref="S25:U25"/>
    <mergeCell ref="G26:I26"/>
    <mergeCell ref="S8:U8"/>
    <mergeCell ref="B84:B87"/>
    <mergeCell ref="C84:C87"/>
    <mergeCell ref="S84:S87"/>
    <mergeCell ref="T84:T87"/>
    <mergeCell ref="U84:U87"/>
    <mergeCell ref="E84:E87"/>
    <mergeCell ref="F84:F87"/>
    <mergeCell ref="A19:A21"/>
    <mergeCell ref="B19:B21"/>
    <mergeCell ref="C19:C21"/>
    <mergeCell ref="E19:E21"/>
    <mergeCell ref="F19:F21"/>
    <mergeCell ref="S19:S21"/>
    <mergeCell ref="T19:T21"/>
    <mergeCell ref="U19:U21"/>
    <mergeCell ref="G9:R9"/>
    <mergeCell ref="S9:U9"/>
    <mergeCell ref="G10:I10"/>
    <mergeCell ref="J10:L10"/>
    <mergeCell ref="M10:O10"/>
    <mergeCell ref="P10:R10"/>
    <mergeCell ref="S10:S11"/>
    <mergeCell ref="T10:U10"/>
    <mergeCell ref="A9:A11"/>
    <mergeCell ref="B9:B11"/>
    <mergeCell ref="C9:C11"/>
    <mergeCell ref="D9:D11"/>
    <mergeCell ref="E9:E11"/>
    <mergeCell ref="F9:F11"/>
    <mergeCell ref="U98:U99"/>
    <mergeCell ref="U108:U110"/>
    <mergeCell ref="A111:A112"/>
    <mergeCell ref="A12:A13"/>
    <mergeCell ref="E12:E13"/>
    <mergeCell ref="F12:F13"/>
    <mergeCell ref="S12:S13"/>
    <mergeCell ref="A14:A15"/>
    <mergeCell ref="E14:E15"/>
    <mergeCell ref="F14:F15"/>
    <mergeCell ref="F92:F94"/>
    <mergeCell ref="S92:S94"/>
    <mergeCell ref="A98:A99"/>
    <mergeCell ref="B98:B99"/>
    <mergeCell ref="C98:C99"/>
    <mergeCell ref="E98:E99"/>
    <mergeCell ref="F98:F99"/>
    <mergeCell ref="T98:T99"/>
    <mergeCell ref="A88:A91"/>
    <mergeCell ref="B88:B91"/>
    <mergeCell ref="C88:C91"/>
    <mergeCell ref="E88:E91"/>
    <mergeCell ref="F88:F91"/>
    <mergeCell ref="B92:B94"/>
    <mergeCell ref="C92:C94"/>
    <mergeCell ref="E92:E94"/>
    <mergeCell ref="N88:N91"/>
    <mergeCell ref="O88:O91"/>
    <mergeCell ref="S88:S91"/>
    <mergeCell ref="H88:H91"/>
    <mergeCell ref="I88:I91"/>
    <mergeCell ref="J88:J91"/>
    <mergeCell ref="K88:K91"/>
    <mergeCell ref="L88:L91"/>
    <mergeCell ref="M88:M91"/>
    <mergeCell ref="M73:O73"/>
    <mergeCell ref="P73:R73"/>
    <mergeCell ref="S73:S74"/>
    <mergeCell ref="T73:U73"/>
    <mergeCell ref="A35:A39"/>
    <mergeCell ref="J26:L26"/>
    <mergeCell ref="M26:O26"/>
    <mergeCell ref="P26:R26"/>
    <mergeCell ref="S26:S27"/>
    <mergeCell ref="T26:U26"/>
    <mergeCell ref="A25:A27"/>
    <mergeCell ref="B25:B27"/>
    <mergeCell ref="C25:C27"/>
    <mergeCell ref="D25:D27"/>
    <mergeCell ref="A56:A58"/>
    <mergeCell ref="E56:E58"/>
    <mergeCell ref="F56:F58"/>
    <mergeCell ref="S56:S58"/>
    <mergeCell ref="T56:T58"/>
    <mergeCell ref="U56:U58"/>
    <mergeCell ref="A70:T70"/>
    <mergeCell ref="A28:A30"/>
    <mergeCell ref="B28:B30"/>
    <mergeCell ref="C28:C30"/>
    <mergeCell ref="E28:E30"/>
    <mergeCell ref="F28:F30"/>
    <mergeCell ref="S28:S30"/>
    <mergeCell ref="E25:E27"/>
    <mergeCell ref="F25:F27"/>
    <mergeCell ref="G25:R25"/>
    <mergeCell ref="E81:E83"/>
    <mergeCell ref="F81:F83"/>
    <mergeCell ref="G81:R81"/>
    <mergeCell ref="S81:U81"/>
    <mergeCell ref="G82:I82"/>
    <mergeCell ref="S75:S77"/>
    <mergeCell ref="A72:A74"/>
    <mergeCell ref="B72:B74"/>
    <mergeCell ref="C72:C74"/>
    <mergeCell ref="D72:D74"/>
    <mergeCell ref="E72:E74"/>
    <mergeCell ref="T75:T77"/>
    <mergeCell ref="U75:U77"/>
    <mergeCell ref="A75:A77"/>
    <mergeCell ref="B75:B77"/>
    <mergeCell ref="C75:C77"/>
    <mergeCell ref="F72:F74"/>
    <mergeCell ref="G72:R72"/>
    <mergeCell ref="E75:E77"/>
    <mergeCell ref="F75:F77"/>
    <mergeCell ref="S72:U72"/>
    <mergeCell ref="T79:U79"/>
    <mergeCell ref="G73:I73"/>
    <mergeCell ref="J73:L73"/>
    <mergeCell ref="A95:A96"/>
    <mergeCell ref="E95:E96"/>
    <mergeCell ref="G108:G110"/>
    <mergeCell ref="H108:H110"/>
    <mergeCell ref="J108:J110"/>
    <mergeCell ref="A59:A68"/>
    <mergeCell ref="B59:B68"/>
    <mergeCell ref="C59:C68"/>
    <mergeCell ref="E59:E68"/>
    <mergeCell ref="F59:F68"/>
    <mergeCell ref="A104:A107"/>
    <mergeCell ref="G80:R80"/>
    <mergeCell ref="J82:L82"/>
    <mergeCell ref="M82:O82"/>
    <mergeCell ref="P82:R82"/>
    <mergeCell ref="A108:A110"/>
    <mergeCell ref="B108:B110"/>
    <mergeCell ref="C108:C110"/>
    <mergeCell ref="E108:E110"/>
    <mergeCell ref="F108:F110"/>
    <mergeCell ref="A81:A83"/>
    <mergeCell ref="B81:B83"/>
    <mergeCell ref="C81:C83"/>
    <mergeCell ref="D81:D83"/>
    <mergeCell ref="A100:A101"/>
    <mergeCell ref="B100:B101"/>
    <mergeCell ref="C100:C101"/>
    <mergeCell ref="E100:E101"/>
    <mergeCell ref="U100:U101"/>
    <mergeCell ref="A102:A103"/>
    <mergeCell ref="B102:B103"/>
    <mergeCell ref="C102:C103"/>
    <mergeCell ref="E102:E103"/>
    <mergeCell ref="F102:F103"/>
    <mergeCell ref="S102:S103"/>
    <mergeCell ref="F100:F101"/>
    <mergeCell ref="T100:T101"/>
    <mergeCell ref="T113:T115"/>
    <mergeCell ref="U113:U115"/>
    <mergeCell ref="N111:N112"/>
    <mergeCell ref="O111:O112"/>
    <mergeCell ref="P111:P112"/>
    <mergeCell ref="Q111:Q112"/>
    <mergeCell ref="R111:R112"/>
    <mergeCell ref="S111:S112"/>
    <mergeCell ref="U111:U112"/>
    <mergeCell ref="S113:S115"/>
    <mergeCell ref="E111:E112"/>
    <mergeCell ref="A122:A124"/>
    <mergeCell ref="B122:B124"/>
    <mergeCell ref="C122:C124"/>
    <mergeCell ref="E122:E124"/>
    <mergeCell ref="A117:A121"/>
    <mergeCell ref="B117:B121"/>
    <mergeCell ref="C117:C121"/>
    <mergeCell ref="G111:G112"/>
    <mergeCell ref="A113:A115"/>
    <mergeCell ref="B113:B115"/>
    <mergeCell ref="C113:C115"/>
    <mergeCell ref="E113:E115"/>
    <mergeCell ref="F113:F115"/>
    <mergeCell ref="E117:E121"/>
    <mergeCell ref="F117:F121"/>
    <mergeCell ref="B215:B218"/>
    <mergeCell ref="U129:U130"/>
    <mergeCell ref="A131:A132"/>
    <mergeCell ref="B131:B132"/>
    <mergeCell ref="C131:C132"/>
    <mergeCell ref="E131:E132"/>
    <mergeCell ref="F131:F132"/>
    <mergeCell ref="S131:S132"/>
    <mergeCell ref="F122:F124"/>
    <mergeCell ref="S122:S124"/>
    <mergeCell ref="T122:T124"/>
    <mergeCell ref="U122:U124"/>
    <mergeCell ref="S117:S121"/>
    <mergeCell ref="T117:T121"/>
    <mergeCell ref="O183:O185"/>
    <mergeCell ref="S172:S173"/>
    <mergeCell ref="B170:B171"/>
    <mergeCell ref="C170:C171"/>
    <mergeCell ref="G193:G195"/>
    <mergeCell ref="L189:L192"/>
    <mergeCell ref="M189:M192"/>
    <mergeCell ref="N189:N192"/>
    <mergeCell ref="T131:T132"/>
    <mergeCell ref="U131:U132"/>
    <mergeCell ref="A129:A130"/>
    <mergeCell ref="B129:B130"/>
    <mergeCell ref="C129:C130"/>
    <mergeCell ref="E129:E130"/>
    <mergeCell ref="F129:F130"/>
    <mergeCell ref="S129:S130"/>
    <mergeCell ref="T129:T130"/>
    <mergeCell ref="A210:A211"/>
    <mergeCell ref="B210:B211"/>
    <mergeCell ref="C210:C211"/>
    <mergeCell ref="E210:E211"/>
    <mergeCell ref="F210:F211"/>
    <mergeCell ref="A215:A218"/>
    <mergeCell ref="E215:E218"/>
    <mergeCell ref="F215:F218"/>
    <mergeCell ref="C215:C218"/>
    <mergeCell ref="A213:A214"/>
    <mergeCell ref="E213:E214"/>
    <mergeCell ref="F213:F214"/>
    <mergeCell ref="U133:U135"/>
    <mergeCell ref="A133:A135"/>
    <mergeCell ref="B133:B135"/>
    <mergeCell ref="C133:C135"/>
    <mergeCell ref="E133:E135"/>
    <mergeCell ref="F133:F135"/>
    <mergeCell ref="S133:S135"/>
    <mergeCell ref="H221:H222"/>
    <mergeCell ref="J221:J222"/>
    <mergeCell ref="G219:G220"/>
    <mergeCell ref="J219:J220"/>
    <mergeCell ref="I219:I220"/>
    <mergeCell ref="A136:A138"/>
    <mergeCell ref="B136:B138"/>
    <mergeCell ref="C136:C138"/>
    <mergeCell ref="E136:E138"/>
    <mergeCell ref="F136:F138"/>
    <mergeCell ref="T215:T218"/>
    <mergeCell ref="U215:U218"/>
    <mergeCell ref="B213:B214"/>
    <mergeCell ref="C213:C214"/>
    <mergeCell ref="A221:A222"/>
    <mergeCell ref="B221:B222"/>
    <mergeCell ref="C221:C222"/>
    <mergeCell ref="F142:F144"/>
    <mergeCell ref="G142:G144"/>
    <mergeCell ref="A139:A141"/>
    <mergeCell ref="E139:E141"/>
    <mergeCell ref="F139:F141"/>
    <mergeCell ref="N142:N144"/>
    <mergeCell ref="M142:M144"/>
    <mergeCell ref="S136:S138"/>
    <mergeCell ref="T133:T135"/>
    <mergeCell ref="B139:B141"/>
    <mergeCell ref="C139:C141"/>
    <mergeCell ref="A142:A144"/>
    <mergeCell ref="B142:B144"/>
    <mergeCell ref="C142:C144"/>
    <mergeCell ref="E142:E144"/>
    <mergeCell ref="O142:O144"/>
    <mergeCell ref="P142:P144"/>
    <mergeCell ref="Q142:Q144"/>
    <mergeCell ref="S142:S144"/>
    <mergeCell ref="T142:T144"/>
    <mergeCell ref="H142:H144"/>
    <mergeCell ref="I142:I144"/>
    <mergeCell ref="J142:J144"/>
    <mergeCell ref="K142:K144"/>
    <mergeCell ref="L142:L144"/>
    <mergeCell ref="M149:M151"/>
    <mergeCell ref="N149:N151"/>
    <mergeCell ref="F145:F146"/>
    <mergeCell ref="S145:S146"/>
    <mergeCell ref="A147:A148"/>
    <mergeCell ref="B147:B148"/>
    <mergeCell ref="C147:C148"/>
    <mergeCell ref="E147:E148"/>
    <mergeCell ref="F147:F148"/>
    <mergeCell ref="M147:M148"/>
    <mergeCell ref="N147:N148"/>
    <mergeCell ref="O147:O148"/>
    <mergeCell ref="P147:P148"/>
    <mergeCell ref="Q147:Q148"/>
    <mergeCell ref="T147:T148"/>
    <mergeCell ref="G147:G148"/>
    <mergeCell ref="H147:H148"/>
    <mergeCell ref="I147:I148"/>
    <mergeCell ref="J147:J148"/>
    <mergeCell ref="K147:K148"/>
    <mergeCell ref="L147:L148"/>
    <mergeCell ref="A149:A151"/>
    <mergeCell ref="B149:B151"/>
    <mergeCell ref="C149:C151"/>
    <mergeCell ref="E149:E151"/>
    <mergeCell ref="F149:F151"/>
    <mergeCell ref="I149:I151"/>
    <mergeCell ref="J149:J151"/>
    <mergeCell ref="K149:K151"/>
    <mergeCell ref="L149:L151"/>
    <mergeCell ref="O149:O151"/>
    <mergeCell ref="P149:P151"/>
    <mergeCell ref="Q149:Q151"/>
    <mergeCell ref="R149:R151"/>
    <mergeCell ref="R221:R222"/>
    <mergeCell ref="S221:S222"/>
    <mergeCell ref="S149:S151"/>
    <mergeCell ref="P219:P220"/>
    <mergeCell ref="Q219:Q220"/>
    <mergeCell ref="S183:S185"/>
    <mergeCell ref="P183:P185"/>
    <mergeCell ref="R180:R182"/>
    <mergeCell ref="S180:S182"/>
    <mergeCell ref="R189:R192"/>
    <mergeCell ref="S189:S192"/>
    <mergeCell ref="K221:K222"/>
    <mergeCell ref="L221:L222"/>
    <mergeCell ref="M221:M222"/>
    <mergeCell ref="N221:N222"/>
    <mergeCell ref="P221:P222"/>
    <mergeCell ref="Q221:Q222"/>
    <mergeCell ref="A232:A234"/>
    <mergeCell ref="B232:B234"/>
    <mergeCell ref="C232:C234"/>
    <mergeCell ref="E232:E234"/>
    <mergeCell ref="F232:F234"/>
    <mergeCell ref="G232:G234"/>
    <mergeCell ref="O228:O230"/>
    <mergeCell ref="P228:P230"/>
    <mergeCell ref="M219:M220"/>
    <mergeCell ref="E221:E222"/>
    <mergeCell ref="F221:F222"/>
    <mergeCell ref="G221:G222"/>
    <mergeCell ref="A219:A220"/>
    <mergeCell ref="B219:B220"/>
    <mergeCell ref="C219:C220"/>
    <mergeCell ref="E219:E220"/>
    <mergeCell ref="F219:F220"/>
    <mergeCell ref="H223:H224"/>
    <mergeCell ref="B225:B227"/>
    <mergeCell ref="G225:G226"/>
    <mergeCell ref="H225:H226"/>
    <mergeCell ref="J225:J226"/>
    <mergeCell ref="K225:K226"/>
    <mergeCell ref="C225:C227"/>
    <mergeCell ref="A228:A230"/>
    <mergeCell ref="B228:B230"/>
    <mergeCell ref="C228:C230"/>
    <mergeCell ref="E228:E230"/>
    <mergeCell ref="F228:F230"/>
    <mergeCell ref="G228:G230"/>
    <mergeCell ref="Q228:Q230"/>
    <mergeCell ref="I228:I230"/>
    <mergeCell ref="J228:J230"/>
    <mergeCell ref="K228:K230"/>
    <mergeCell ref="L228:L230"/>
    <mergeCell ref="M228:M230"/>
    <mergeCell ref="N228:N230"/>
    <mergeCell ref="S228:S230"/>
    <mergeCell ref="T228:T230"/>
    <mergeCell ref="U228:U230"/>
    <mergeCell ref="R219:R220"/>
    <mergeCell ref="S219:S220"/>
    <mergeCell ref="K219:K220"/>
    <mergeCell ref="L219:L220"/>
    <mergeCell ref="H232:H234"/>
    <mergeCell ref="I232:I234"/>
    <mergeCell ref="J232:J234"/>
    <mergeCell ref="K232:K234"/>
    <mergeCell ref="L232:L234"/>
    <mergeCell ref="M232:M234"/>
    <mergeCell ref="H228:H230"/>
    <mergeCell ref="U232:U234"/>
    <mergeCell ref="N232:N234"/>
    <mergeCell ref="O232:O234"/>
    <mergeCell ref="P232:P234"/>
    <mergeCell ref="Q232:Q234"/>
    <mergeCell ref="S232:S234"/>
    <mergeCell ref="T232:T234"/>
    <mergeCell ref="R223:R224"/>
    <mergeCell ref="S223:S224"/>
    <mergeCell ref="S225:S227"/>
    <mergeCell ref="U152:U153"/>
    <mergeCell ref="O152:O153"/>
    <mergeCell ref="R152:R153"/>
    <mergeCell ref="S152:S153"/>
    <mergeCell ref="T152:T153"/>
    <mergeCell ref="I152:I153"/>
    <mergeCell ref="J152:J153"/>
    <mergeCell ref="K152:K153"/>
    <mergeCell ref="L152:L153"/>
    <mergeCell ref="M152:M153"/>
    <mergeCell ref="P152:P153"/>
    <mergeCell ref="Q152:Q153"/>
    <mergeCell ref="T166:T167"/>
    <mergeCell ref="U166:U167"/>
    <mergeCell ref="A154:A156"/>
    <mergeCell ref="B154:B156"/>
    <mergeCell ref="C154:C156"/>
    <mergeCell ref="E154:E156"/>
    <mergeCell ref="A176:A178"/>
    <mergeCell ref="E176:E178"/>
    <mergeCell ref="A166:A167"/>
    <mergeCell ref="B166:B167"/>
    <mergeCell ref="C166:C167"/>
    <mergeCell ref="E166:E167"/>
    <mergeCell ref="S159:S161"/>
    <mergeCell ref="U157:U158"/>
    <mergeCell ref="S154:S156"/>
    <mergeCell ref="T154:T156"/>
    <mergeCell ref="U154:U156"/>
    <mergeCell ref="F154:F156"/>
    <mergeCell ref="F157:F158"/>
    <mergeCell ref="S157:S158"/>
    <mergeCell ref="T157:T158"/>
    <mergeCell ref="U159:U161"/>
    <mergeCell ref="A159:A161"/>
    <mergeCell ref="B159:B161"/>
    <mergeCell ref="O202:O203"/>
    <mergeCell ref="S202:S203"/>
    <mergeCell ref="E125:E128"/>
    <mergeCell ref="E35:E39"/>
    <mergeCell ref="A23:T23"/>
    <mergeCell ref="A186:A188"/>
    <mergeCell ref="E186:E188"/>
    <mergeCell ref="P193:P195"/>
    <mergeCell ref="Q193:Q195"/>
    <mergeCell ref="R193:R195"/>
    <mergeCell ref="S193:S195"/>
    <mergeCell ref="H193:H195"/>
    <mergeCell ref="I193:I195"/>
    <mergeCell ref="J193:J195"/>
    <mergeCell ref="K193:K195"/>
    <mergeCell ref="A180:A182"/>
    <mergeCell ref="E180:E182"/>
    <mergeCell ref="F180:F182"/>
    <mergeCell ref="G180:G182"/>
    <mergeCell ref="I180:I182"/>
    <mergeCell ref="J180:J182"/>
    <mergeCell ref="F186:F188"/>
    <mergeCell ref="S186:S188"/>
    <mergeCell ref="K180:K182"/>
    <mergeCell ref="S199:S201"/>
    <mergeCell ref="T199:T201"/>
    <mergeCell ref="U199:U201"/>
    <mergeCell ref="F196:F198"/>
    <mergeCell ref="S196:S198"/>
    <mergeCell ref="T196:T198"/>
    <mergeCell ref="L193:L195"/>
    <mergeCell ref="M193:M195"/>
    <mergeCell ref="S14:S15"/>
    <mergeCell ref="L180:L182"/>
    <mergeCell ref="N180:N182"/>
    <mergeCell ref="O180:O182"/>
    <mergeCell ref="P180:P182"/>
    <mergeCell ref="Q180:Q182"/>
    <mergeCell ref="S162:S165"/>
    <mergeCell ref="F162:F165"/>
    <mergeCell ref="F176:F178"/>
    <mergeCell ref="S176:S178"/>
    <mergeCell ref="T176:T178"/>
    <mergeCell ref="U176:U178"/>
    <mergeCell ref="T162:T165"/>
    <mergeCell ref="U162:U165"/>
    <mergeCell ref="F166:F167"/>
    <mergeCell ref="S166:S167"/>
    <mergeCell ref="B14:B15"/>
    <mergeCell ref="C14:C15"/>
    <mergeCell ref="B199:B201"/>
    <mergeCell ref="C199:C201"/>
    <mergeCell ref="B40:B48"/>
    <mergeCell ref="C40:C48"/>
    <mergeCell ref="B49:B55"/>
    <mergeCell ref="C49:C55"/>
    <mergeCell ref="B196:B198"/>
    <mergeCell ref="B186:B188"/>
    <mergeCell ref="C168:C169"/>
    <mergeCell ref="B162:B165"/>
    <mergeCell ref="C162:C165"/>
    <mergeCell ref="C159:C161"/>
    <mergeCell ref="B157:B158"/>
    <mergeCell ref="C157:C158"/>
    <mergeCell ref="B168:B169"/>
    <mergeCell ref="C172:C173"/>
    <mergeCell ref="B111:B112"/>
    <mergeCell ref="C111:C112"/>
    <mergeCell ref="A79:S79"/>
    <mergeCell ref="S71:U71"/>
    <mergeCell ref="U59:U68"/>
    <mergeCell ref="S59:S68"/>
    <mergeCell ref="S207:S209"/>
    <mergeCell ref="T207:T209"/>
    <mergeCell ref="U207:U209"/>
    <mergeCell ref="T159:T161"/>
    <mergeCell ref="F125:F128"/>
    <mergeCell ref="S125:S128"/>
    <mergeCell ref="C186:C188"/>
    <mergeCell ref="B35:B39"/>
    <mergeCell ref="C35:C39"/>
    <mergeCell ref="B104:B107"/>
    <mergeCell ref="C104:C107"/>
    <mergeCell ref="C56:C58"/>
    <mergeCell ref="B56:B58"/>
    <mergeCell ref="T193:T195"/>
    <mergeCell ref="U193:U195"/>
    <mergeCell ref="G189:G192"/>
    <mergeCell ref="H189:H192"/>
    <mergeCell ref="I189:I192"/>
    <mergeCell ref="J189:J192"/>
    <mergeCell ref="K189:K192"/>
    <mergeCell ref="N193:N195"/>
    <mergeCell ref="O193:O195"/>
    <mergeCell ref="T202:T203"/>
    <mergeCell ref="U196:U198"/>
    <mergeCell ref="T111:T112"/>
    <mergeCell ref="Q108:Q110"/>
    <mergeCell ref="R108:R110"/>
    <mergeCell ref="S108:S110"/>
    <mergeCell ref="T108:T110"/>
    <mergeCell ref="T59:T68"/>
    <mergeCell ref="T95:T96"/>
    <mergeCell ref="G24:R24"/>
    <mergeCell ref="S24:U24"/>
    <mergeCell ref="S95:S96"/>
    <mergeCell ref="H111:H112"/>
    <mergeCell ref="I111:I112"/>
    <mergeCell ref="J111:J112"/>
    <mergeCell ref="K111:K112"/>
    <mergeCell ref="M111:M112"/>
    <mergeCell ref="T102:T103"/>
    <mergeCell ref="U102:U103"/>
    <mergeCell ref="U95:U96"/>
    <mergeCell ref="T88:T91"/>
    <mergeCell ref="U88:U91"/>
    <mergeCell ref="S82:S83"/>
    <mergeCell ref="T82:U82"/>
    <mergeCell ref="S80:U80"/>
    <mergeCell ref="G71:R71"/>
    <mergeCell ref="F104:F107"/>
    <mergeCell ref="S106:S107"/>
    <mergeCell ref="E104:E107"/>
    <mergeCell ref="B176:B178"/>
    <mergeCell ref="C176:C178"/>
    <mergeCell ref="C125:C128"/>
    <mergeCell ref="S40:S48"/>
    <mergeCell ref="P108:P110"/>
    <mergeCell ref="F111:F112"/>
    <mergeCell ref="K108:K110"/>
    <mergeCell ref="L108:L110"/>
    <mergeCell ref="M108:M110"/>
    <mergeCell ref="N108:N110"/>
    <mergeCell ref="O108:O110"/>
    <mergeCell ref="F95:F96"/>
    <mergeCell ref="E168:E169"/>
    <mergeCell ref="E162:E165"/>
    <mergeCell ref="N152:N153"/>
    <mergeCell ref="E159:E161"/>
    <mergeCell ref="F159:F161"/>
    <mergeCell ref="E157:E158"/>
    <mergeCell ref="F152:F153"/>
    <mergeCell ref="H152:H153"/>
    <mergeCell ref="S174:S175"/>
    <mergeCell ref="F207:F209"/>
    <mergeCell ref="A207:A209"/>
    <mergeCell ref="B207:B209"/>
    <mergeCell ref="C207:C209"/>
    <mergeCell ref="E207:E209"/>
    <mergeCell ref="B145:B146"/>
    <mergeCell ref="C145:C146"/>
    <mergeCell ref="A202:A203"/>
    <mergeCell ref="A199:A201"/>
    <mergeCell ref="A196:A198"/>
    <mergeCell ref="E199:E201"/>
    <mergeCell ref="F199:F201"/>
    <mergeCell ref="E202:E203"/>
    <mergeCell ref="F202:F203"/>
    <mergeCell ref="A162:A165"/>
    <mergeCell ref="A157:A158"/>
    <mergeCell ref="A168:A169"/>
    <mergeCell ref="E172:E173"/>
    <mergeCell ref="A183:A185"/>
    <mergeCell ref="A172:A173"/>
    <mergeCell ref="B172:B173"/>
    <mergeCell ref="E196:E198"/>
    <mergeCell ref="A125:A128"/>
    <mergeCell ref="A152:A153"/>
    <mergeCell ref="B152:B153"/>
    <mergeCell ref="C152:C153"/>
    <mergeCell ref="E152:E153"/>
    <mergeCell ref="A145:A146"/>
    <mergeCell ref="E145:E146"/>
    <mergeCell ref="B125:B128"/>
    <mergeCell ref="F49:F55"/>
    <mergeCell ref="A49:A55"/>
    <mergeCell ref="E49:E55"/>
    <mergeCell ref="U202:U203"/>
    <mergeCell ref="U180:U182"/>
    <mergeCell ref="U106:U107"/>
    <mergeCell ref="T125:T128"/>
    <mergeCell ref="U125:U128"/>
    <mergeCell ref="S147:S148"/>
    <mergeCell ref="T106:T107"/>
    <mergeCell ref="T186:T188"/>
    <mergeCell ref="U186:U188"/>
    <mergeCell ref="U147:U148"/>
    <mergeCell ref="U149:U151"/>
    <mergeCell ref="T149:T151"/>
    <mergeCell ref="U142:U144"/>
    <mergeCell ref="S139:S141"/>
    <mergeCell ref="T136:T138"/>
    <mergeCell ref="T92:T94"/>
    <mergeCell ref="S98:S99"/>
    <mergeCell ref="S100:S101"/>
    <mergeCell ref="U136:U138"/>
    <mergeCell ref="U117:U121"/>
    <mergeCell ref="C196:C198"/>
    <mergeCell ref="A16:A18"/>
    <mergeCell ref="F16:F18"/>
    <mergeCell ref="E16:E18"/>
    <mergeCell ref="B16:B18"/>
    <mergeCell ref="C16:C18"/>
    <mergeCell ref="S16:S18"/>
    <mergeCell ref="T28:T30"/>
    <mergeCell ref="A40:A48"/>
    <mergeCell ref="E40:E48"/>
    <mergeCell ref="F40:F48"/>
    <mergeCell ref="F35:F39"/>
    <mergeCell ref="S35:S39"/>
    <mergeCell ref="T16:T18"/>
    <mergeCell ref="T35:T39"/>
    <mergeCell ref="A31:A34"/>
    <mergeCell ref="B31:B34"/>
    <mergeCell ref="C31:C34"/>
    <mergeCell ref="E31:E34"/>
    <mergeCell ref="F31:F34"/>
    <mergeCell ref="S31:S34"/>
    <mergeCell ref="U28:U30"/>
    <mergeCell ref="T40:T48"/>
    <mergeCell ref="U40:U48"/>
    <mergeCell ref="S49:S55"/>
    <mergeCell ref="T49:T55"/>
    <mergeCell ref="U49:U55"/>
    <mergeCell ref="U16:U18"/>
    <mergeCell ref="T31:T34"/>
    <mergeCell ref="U31:U34"/>
    <mergeCell ref="U35:U39"/>
  </mergeCells>
  <printOptions horizontalCentered="1"/>
  <pageMargins left="0.35433070866141736" right="0.35433070866141736" top="0.39370078740157483" bottom="0.39370078740157483" header="0" footer="0"/>
  <pageSetup scale="43" fitToHeight="34" orientation="landscape" r:id="rId1"/>
  <headerFooter alignWithMargins="0">
    <oddFooter>&amp;LDPDI&amp;R&amp;"Calibri,Cursiva"&amp;P/&amp;P
&amp;D</oddFooter>
  </headerFooter>
  <rowBreaks count="4" manualBreakCount="4">
    <brk id="94" max="20" man="1"/>
    <brk id="211" max="20" man="1"/>
    <brk id="227" max="20" man="1"/>
    <brk id="192" max="2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254B-83A0-46C8-A657-1285DF823C7B}">
  <sheetPr>
    <tabColor theme="5" tint="0.39997558519241921"/>
    <pageSetUpPr fitToPage="1"/>
  </sheetPr>
  <dimension ref="A2:Z243"/>
  <sheetViews>
    <sheetView showGridLines="0" zoomScale="50" zoomScaleNormal="70" zoomScaleSheetLayoutView="90" workbookViewId="0">
      <selection activeCell="B5" sqref="B5:X5"/>
    </sheetView>
  </sheetViews>
  <sheetFormatPr baseColWidth="10" defaultColWidth="9.140625" defaultRowHeight="19.5"/>
  <cols>
    <col min="1" max="1" width="9.140625" style="784"/>
    <col min="2" max="2" width="48.42578125" style="789" customWidth="1"/>
    <col min="3" max="3" width="20" style="791" hidden="1" customWidth="1"/>
    <col min="4" max="4" width="12.28515625" style="790" hidden="1" customWidth="1"/>
    <col min="5" max="5" width="67.7109375" style="789" customWidth="1"/>
    <col min="6" max="6" width="18.42578125" style="784" hidden="1" customWidth="1"/>
    <col min="7" max="7" width="42.85546875" style="789" hidden="1" customWidth="1"/>
    <col min="8" max="8" width="38.42578125" style="788" customWidth="1"/>
    <col min="9" max="17" width="4.7109375" style="784" customWidth="1"/>
    <col min="18" max="18" width="5.85546875" style="784" customWidth="1"/>
    <col min="19" max="19" width="6.42578125" style="784" customWidth="1"/>
    <col min="20" max="20" width="5.7109375" style="784" customWidth="1"/>
    <col min="21" max="21" width="52.140625" style="787" customWidth="1"/>
    <col min="22" max="22" width="0.28515625" style="786" customWidth="1"/>
    <col min="23" max="23" width="26.28515625" style="785" customWidth="1"/>
    <col min="24" max="24" width="25.7109375" style="785" customWidth="1"/>
    <col min="25" max="25" width="94.85546875" style="784" customWidth="1"/>
    <col min="26" max="26" width="14.85546875" style="784" bestFit="1" customWidth="1"/>
    <col min="27" max="16384" width="9.140625" style="784"/>
  </cols>
  <sheetData>
    <row r="2" spans="1:24" ht="45.75" customHeight="1"/>
    <row r="3" spans="1:24" ht="87.75" customHeight="1">
      <c r="B3" s="2700"/>
      <c r="C3" s="2700"/>
      <c r="D3" s="2700"/>
      <c r="E3" s="2700"/>
      <c r="F3" s="2700"/>
      <c r="G3" s="2700"/>
      <c r="H3" s="2700"/>
      <c r="I3" s="2700"/>
      <c r="J3" s="2700"/>
      <c r="K3" s="2700"/>
      <c r="L3" s="2700"/>
      <c r="M3" s="2700"/>
      <c r="N3" s="2700"/>
      <c r="O3" s="2700"/>
      <c r="P3" s="2700"/>
      <c r="Q3" s="2700"/>
      <c r="R3" s="2700"/>
      <c r="S3" s="2700"/>
      <c r="T3" s="2700"/>
      <c r="U3" s="2700"/>
      <c r="V3" s="2700"/>
      <c r="W3" s="2700"/>
      <c r="X3" s="2700"/>
    </row>
    <row r="4" spans="1:24" s="2" customFormat="1" ht="33" customHeight="1">
      <c r="A4" s="1841" t="s">
        <v>1095</v>
      </c>
      <c r="B4" s="1841"/>
      <c r="C4" s="1841"/>
      <c r="D4" s="1841"/>
      <c r="E4" s="1841"/>
      <c r="F4" s="1841"/>
      <c r="G4" s="1841"/>
      <c r="H4" s="1841"/>
      <c r="I4" s="1841"/>
      <c r="J4" s="1841"/>
      <c r="K4" s="1841"/>
      <c r="L4" s="1841"/>
      <c r="M4" s="1841"/>
      <c r="N4" s="1841"/>
      <c r="O4" s="1841"/>
      <c r="P4" s="1841"/>
      <c r="Q4" s="1841"/>
      <c r="R4" s="1841"/>
      <c r="S4" s="1841"/>
      <c r="T4" s="1841"/>
      <c r="U4" s="1841"/>
      <c r="V4" s="1841"/>
      <c r="W4" s="1841"/>
      <c r="X4" s="1841"/>
    </row>
    <row r="5" spans="1:24" s="874" customFormat="1" ht="32.25" customHeight="1" thickBot="1">
      <c r="B5" s="3318" t="s">
        <v>2490</v>
      </c>
      <c r="C5" s="3318"/>
      <c r="D5" s="3318"/>
      <c r="E5" s="3318"/>
      <c r="F5" s="3318"/>
      <c r="G5" s="3318"/>
      <c r="H5" s="3318"/>
      <c r="I5" s="3318"/>
      <c r="J5" s="3318"/>
      <c r="K5" s="3318"/>
      <c r="L5" s="3318"/>
      <c r="M5" s="3318"/>
      <c r="N5" s="3318"/>
      <c r="O5" s="3318"/>
      <c r="P5" s="3318"/>
      <c r="Q5" s="3318"/>
      <c r="R5" s="3318"/>
      <c r="S5" s="3318"/>
      <c r="T5" s="3318"/>
      <c r="U5" s="3318"/>
      <c r="V5" s="3318"/>
      <c r="W5" s="3318"/>
      <c r="X5" s="3318"/>
    </row>
    <row r="6" spans="1:24" s="874" customFormat="1" ht="41.25" customHeight="1" thickBot="1">
      <c r="B6" s="2701" t="s">
        <v>39</v>
      </c>
      <c r="C6" s="2701"/>
      <c r="D6" s="2701"/>
      <c r="E6" s="2701"/>
      <c r="F6" s="2701"/>
      <c r="G6" s="2701"/>
      <c r="H6" s="2701"/>
      <c r="I6" s="2701"/>
      <c r="J6" s="2701"/>
      <c r="K6" s="2701"/>
      <c r="L6" s="2701"/>
      <c r="M6" s="2701"/>
      <c r="N6" s="2701"/>
      <c r="O6" s="2701"/>
      <c r="P6" s="2701"/>
      <c r="Q6" s="2701"/>
      <c r="R6" s="2701"/>
      <c r="S6" s="2701"/>
      <c r="T6" s="2701"/>
      <c r="U6" s="2701"/>
      <c r="V6" s="2701"/>
      <c r="W6" s="2701"/>
      <c r="X6" s="2701"/>
    </row>
    <row r="7" spans="1:24" s="874" customFormat="1">
      <c r="B7" s="1847"/>
      <c r="C7" s="1847"/>
      <c r="D7" s="1847"/>
      <c r="E7" s="1847"/>
      <c r="F7" s="1847"/>
      <c r="G7" s="1847"/>
      <c r="H7" s="1847"/>
      <c r="I7" s="1847"/>
      <c r="J7" s="1847"/>
      <c r="K7" s="1847"/>
      <c r="L7" s="1847"/>
      <c r="M7" s="1847"/>
      <c r="N7" s="1847"/>
      <c r="O7" s="1847"/>
      <c r="P7" s="1847"/>
      <c r="Q7" s="1847"/>
      <c r="R7" s="1847"/>
      <c r="S7" s="1847"/>
      <c r="T7" s="1847"/>
      <c r="U7" s="1847"/>
      <c r="V7" s="1847"/>
      <c r="W7" s="1847"/>
      <c r="X7" s="1847"/>
    </row>
    <row r="8" spans="1:24" s="874" customFormat="1" ht="21.75" customHeight="1">
      <c r="B8" s="2075" t="s">
        <v>2489</v>
      </c>
      <c r="C8" s="2075"/>
      <c r="D8" s="2075"/>
      <c r="E8" s="2075"/>
      <c r="F8" s="2075"/>
      <c r="G8" s="2075"/>
      <c r="H8" s="2075"/>
      <c r="I8" s="2075"/>
      <c r="J8" s="2075"/>
      <c r="K8" s="2075"/>
      <c r="L8" s="2075"/>
      <c r="M8" s="2075"/>
      <c r="N8" s="2075"/>
      <c r="O8" s="2075"/>
      <c r="P8" s="2075"/>
      <c r="Q8" s="2075"/>
      <c r="R8" s="2075"/>
      <c r="S8" s="2075"/>
      <c r="T8" s="2075"/>
      <c r="U8" s="2075"/>
      <c r="V8" s="2075"/>
      <c r="W8" s="2075"/>
      <c r="X8" s="2075"/>
    </row>
    <row r="9" spans="1:24" s="874" customFormat="1" ht="21.75" customHeight="1">
      <c r="B9" s="2692" t="s">
        <v>2488</v>
      </c>
      <c r="C9" s="2693"/>
      <c r="D9" s="2693"/>
      <c r="E9" s="2693"/>
      <c r="F9" s="2693"/>
      <c r="G9" s="2693"/>
      <c r="H9" s="2693"/>
      <c r="I9" s="2693"/>
      <c r="J9" s="2693"/>
      <c r="K9" s="2693"/>
      <c r="L9" s="2693"/>
      <c r="M9" s="2693"/>
      <c r="N9" s="2693"/>
      <c r="O9" s="2693"/>
      <c r="P9" s="2693"/>
      <c r="Q9" s="2693"/>
      <c r="R9" s="2693"/>
      <c r="S9" s="2693"/>
      <c r="T9" s="2693"/>
      <c r="U9" s="2693"/>
      <c r="V9" s="2693"/>
      <c r="W9" s="2693"/>
      <c r="X9" s="2694"/>
    </row>
    <row r="10" spans="1:24" s="1309" customFormat="1" ht="18" customHeight="1">
      <c r="B10" s="36">
        <v>1</v>
      </c>
      <c r="C10" s="36"/>
      <c r="D10" s="36"/>
      <c r="E10" s="652">
        <v>2</v>
      </c>
      <c r="F10" s="652">
        <v>3</v>
      </c>
      <c r="G10" s="652">
        <v>3</v>
      </c>
      <c r="H10" s="1358">
        <v>4</v>
      </c>
      <c r="I10" s="2695">
        <v>5</v>
      </c>
      <c r="J10" s="2695"/>
      <c r="K10" s="2695"/>
      <c r="L10" s="2695"/>
      <c r="M10" s="2695"/>
      <c r="N10" s="2695"/>
      <c r="O10" s="2695"/>
      <c r="P10" s="2695"/>
      <c r="Q10" s="2695"/>
      <c r="R10" s="2695"/>
      <c r="S10" s="2695"/>
      <c r="T10" s="2696"/>
      <c r="U10" s="2697">
        <v>6</v>
      </c>
      <c r="V10" s="2695"/>
      <c r="W10" s="2695"/>
      <c r="X10" s="2695"/>
    </row>
    <row r="11" spans="1:24" s="874" customFormat="1" ht="18" customHeight="1">
      <c r="B11" s="1837" t="s">
        <v>65</v>
      </c>
      <c r="C11" s="1837" t="s">
        <v>66</v>
      </c>
      <c r="D11" s="1978" t="s">
        <v>67</v>
      </c>
      <c r="E11" s="1983" t="s">
        <v>3</v>
      </c>
      <c r="F11" s="1976" t="s">
        <v>4</v>
      </c>
      <c r="G11" s="1976" t="s">
        <v>992</v>
      </c>
      <c r="H11" s="1976" t="s">
        <v>70</v>
      </c>
      <c r="I11" s="2115" t="s">
        <v>7</v>
      </c>
      <c r="J11" s="1898"/>
      <c r="K11" s="1898"/>
      <c r="L11" s="1898"/>
      <c r="M11" s="1898"/>
      <c r="N11" s="1898"/>
      <c r="O11" s="1898"/>
      <c r="P11" s="1898"/>
      <c r="Q11" s="1898"/>
      <c r="R11" s="1898"/>
      <c r="S11" s="1898"/>
      <c r="T11" s="2688"/>
      <c r="U11" s="2680" t="s">
        <v>8</v>
      </c>
      <c r="V11" s="2681"/>
      <c r="W11" s="2681"/>
      <c r="X11" s="2682"/>
    </row>
    <row r="12" spans="1:24" s="874" customFormat="1" ht="19.5" customHeight="1">
      <c r="B12" s="1837"/>
      <c r="C12" s="1837"/>
      <c r="D12" s="1978"/>
      <c r="E12" s="1984"/>
      <c r="F12" s="1837"/>
      <c r="G12" s="1837"/>
      <c r="H12" s="1837"/>
      <c r="I12" s="1901" t="s">
        <v>9</v>
      </c>
      <c r="J12" s="1901"/>
      <c r="K12" s="1901"/>
      <c r="L12" s="1901" t="s">
        <v>10</v>
      </c>
      <c r="M12" s="1901"/>
      <c r="N12" s="1901"/>
      <c r="O12" s="1901" t="s">
        <v>11</v>
      </c>
      <c r="P12" s="1901"/>
      <c r="Q12" s="1901"/>
      <c r="R12" s="1901" t="s">
        <v>71</v>
      </c>
      <c r="S12" s="1901"/>
      <c r="T12" s="1901"/>
      <c r="U12" s="2683" t="s">
        <v>693</v>
      </c>
      <c r="V12" s="1385"/>
      <c r="W12" s="2645" t="s">
        <v>692</v>
      </c>
      <c r="X12" s="2646"/>
    </row>
    <row r="13" spans="1:24" s="874" customFormat="1" ht="20.25" customHeight="1">
      <c r="B13" s="1838"/>
      <c r="C13" s="1838"/>
      <c r="D13" s="2216"/>
      <c r="E13" s="1985"/>
      <c r="F13" s="1977"/>
      <c r="G13" s="1977"/>
      <c r="H13" s="1977"/>
      <c r="I13" s="1306">
        <v>1</v>
      </c>
      <c r="J13" s="1306">
        <v>2</v>
      </c>
      <c r="K13" s="1306">
        <v>3</v>
      </c>
      <c r="L13" s="1306">
        <v>4</v>
      </c>
      <c r="M13" s="1306">
        <v>5</v>
      </c>
      <c r="N13" s="1306">
        <v>6</v>
      </c>
      <c r="O13" s="1306">
        <v>7</v>
      </c>
      <c r="P13" s="1306">
        <v>8</v>
      </c>
      <c r="Q13" s="1306">
        <v>9</v>
      </c>
      <c r="R13" s="1306">
        <v>10</v>
      </c>
      <c r="S13" s="1306">
        <v>11</v>
      </c>
      <c r="T13" s="1306">
        <v>12</v>
      </c>
      <c r="U13" s="2684"/>
      <c r="V13" s="1384" t="s">
        <v>2426</v>
      </c>
      <c r="W13" s="1383" t="s">
        <v>14</v>
      </c>
      <c r="X13" s="1303" t="s">
        <v>15</v>
      </c>
    </row>
    <row r="14" spans="1:24" s="874" customFormat="1" ht="60.75" customHeight="1">
      <c r="B14" s="2685" t="s">
        <v>2487</v>
      </c>
      <c r="C14" s="1363"/>
      <c r="D14" s="1363"/>
      <c r="E14" s="1336" t="s">
        <v>2486</v>
      </c>
      <c r="F14" s="1353"/>
      <c r="G14" s="1353"/>
      <c r="H14" s="2261" t="s">
        <v>2485</v>
      </c>
      <c r="I14" s="642"/>
      <c r="J14" s="1352"/>
      <c r="K14" s="1352"/>
      <c r="L14" s="1352"/>
      <c r="M14" s="1352"/>
      <c r="N14" s="1352"/>
      <c r="O14" s="1352"/>
      <c r="P14" s="1352"/>
      <c r="Q14" s="1352"/>
      <c r="R14" s="1352"/>
      <c r="S14" s="1352"/>
      <c r="T14" s="1352"/>
      <c r="U14" s="869"/>
      <c r="V14" s="1295"/>
      <c r="W14" s="1379"/>
      <c r="X14" s="1382"/>
    </row>
    <row r="15" spans="1:24" s="874" customFormat="1" ht="60.75" customHeight="1">
      <c r="B15" s="2686"/>
      <c r="C15" s="1363"/>
      <c r="D15" s="1363"/>
      <c r="E15" s="1336" t="s">
        <v>2484</v>
      </c>
      <c r="F15" s="1353"/>
      <c r="G15" s="1353"/>
      <c r="H15" s="2262"/>
      <c r="I15" s="1352"/>
      <c r="J15" s="642"/>
      <c r="K15" s="1352"/>
      <c r="L15" s="1352"/>
      <c r="M15" s="1352"/>
      <c r="N15" s="1352"/>
      <c r="O15" s="1352"/>
      <c r="P15" s="1352"/>
      <c r="Q15" s="1352"/>
      <c r="R15" s="1352"/>
      <c r="S15" s="1352"/>
      <c r="T15" s="1352"/>
      <c r="U15" s="869"/>
      <c r="V15" s="1294"/>
      <c r="W15" s="1381"/>
      <c r="X15" s="1380"/>
    </row>
    <row r="16" spans="1:24" s="874" customFormat="1" ht="60.75" customHeight="1">
      <c r="B16" s="2686"/>
      <c r="C16" s="1363"/>
      <c r="D16" s="1363"/>
      <c r="E16" s="1336" t="s">
        <v>2483</v>
      </c>
      <c r="F16" s="1353"/>
      <c r="G16" s="1353"/>
      <c r="H16" s="2262"/>
      <c r="I16" s="1352"/>
      <c r="J16" s="1352"/>
      <c r="K16" s="642"/>
      <c r="L16" s="642"/>
      <c r="M16" s="642"/>
      <c r="N16" s="642"/>
      <c r="O16" s="1352"/>
      <c r="P16" s="1352"/>
      <c r="Q16" s="1352"/>
      <c r="R16" s="1352"/>
      <c r="S16" s="1352"/>
      <c r="T16" s="1352"/>
      <c r="U16" s="869"/>
      <c r="V16" s="1178"/>
      <c r="W16" s="1379"/>
      <c r="X16" s="1378"/>
    </row>
    <row r="17" spans="2:26" s="874" customFormat="1" ht="60.75" customHeight="1">
      <c r="B17" s="2687"/>
      <c r="C17" s="1363"/>
      <c r="D17" s="1363"/>
      <c r="E17" s="1336" t="s">
        <v>2482</v>
      </c>
      <c r="F17" s="1353"/>
      <c r="G17" s="1353"/>
      <c r="H17" s="2349"/>
      <c r="I17" s="1352"/>
      <c r="J17" s="1352"/>
      <c r="K17" s="1352"/>
      <c r="L17" s="1352"/>
      <c r="M17" s="1352"/>
      <c r="N17" s="1352"/>
      <c r="O17" s="642"/>
      <c r="P17" s="642"/>
      <c r="Q17" s="642"/>
      <c r="R17" s="642"/>
      <c r="S17" s="642"/>
      <c r="T17" s="642"/>
      <c r="U17" s="869"/>
      <c r="V17" s="1178"/>
      <c r="W17" s="1379"/>
      <c r="X17" s="1378"/>
    </row>
    <row r="18" spans="2:26" s="1351" customFormat="1" ht="78">
      <c r="B18" s="2685" t="s">
        <v>2481</v>
      </c>
      <c r="C18" s="1375"/>
      <c r="D18" s="1374"/>
      <c r="E18" s="1336" t="s">
        <v>2480</v>
      </c>
      <c r="F18" s="1353"/>
      <c r="G18" s="1353"/>
      <c r="H18" s="2350" t="s">
        <v>2475</v>
      </c>
      <c r="I18" s="642"/>
      <c r="J18" s="642"/>
      <c r="K18" s="1371"/>
      <c r="L18" s="1372"/>
      <c r="M18" s="1377"/>
      <c r="N18" s="1376"/>
      <c r="O18" s="1371"/>
      <c r="P18" s="1371"/>
      <c r="Q18" s="1371"/>
      <c r="R18" s="1371"/>
      <c r="S18" s="1370"/>
      <c r="T18" s="1369"/>
      <c r="U18" s="1368"/>
      <c r="V18" s="1367"/>
      <c r="W18" s="1366"/>
      <c r="X18" s="1365"/>
      <c r="Y18" s="1364"/>
      <c r="Z18" s="1364"/>
    </row>
    <row r="19" spans="2:26" s="1351" customFormat="1" ht="58.5">
      <c r="B19" s="2686"/>
      <c r="C19" s="1375"/>
      <c r="D19" s="1374"/>
      <c r="E19" s="1336" t="s">
        <v>2479</v>
      </c>
      <c r="F19" s="1353"/>
      <c r="G19" s="1353"/>
      <c r="H19" s="2018"/>
      <c r="I19" s="1014"/>
      <c r="J19" s="1373"/>
      <c r="K19" s="642"/>
      <c r="L19" s="642"/>
      <c r="M19" s="1377"/>
      <c r="N19" s="1376"/>
      <c r="O19" s="1371"/>
      <c r="P19" s="1371"/>
      <c r="Q19" s="1371"/>
      <c r="R19" s="1371"/>
      <c r="S19" s="1370"/>
      <c r="T19" s="1369"/>
      <c r="U19" s="1368"/>
      <c r="V19" s="1367"/>
      <c r="W19" s="1366"/>
      <c r="X19" s="1365"/>
      <c r="Y19" s="1364"/>
      <c r="Z19" s="1364"/>
    </row>
    <row r="20" spans="2:26" s="1351" customFormat="1" ht="39">
      <c r="B20" s="2686"/>
      <c r="C20" s="1375"/>
      <c r="D20" s="1374"/>
      <c r="E20" s="1336" t="s">
        <v>2478</v>
      </c>
      <c r="F20" s="1353"/>
      <c r="G20" s="1353"/>
      <c r="H20" s="2351"/>
      <c r="I20" s="1014"/>
      <c r="J20" s="1373"/>
      <c r="K20" s="1371"/>
      <c r="L20" s="1372"/>
      <c r="M20" s="642"/>
      <c r="N20" s="642"/>
      <c r="O20" s="642"/>
      <c r="P20" s="642"/>
      <c r="Q20" s="1371"/>
      <c r="R20" s="1371"/>
      <c r="S20" s="1370"/>
      <c r="T20" s="1369"/>
      <c r="U20" s="1368"/>
      <c r="V20" s="1367"/>
      <c r="W20" s="1366"/>
      <c r="X20" s="1365"/>
      <c r="Y20" s="1364"/>
      <c r="Z20" s="1364"/>
    </row>
    <row r="21" spans="2:26" s="874" customFormat="1" ht="39">
      <c r="B21" s="2685" t="s">
        <v>2477</v>
      </c>
      <c r="C21" s="1363"/>
      <c r="D21" s="1363"/>
      <c r="E21" s="1336" t="s">
        <v>2476</v>
      </c>
      <c r="F21" s="1362"/>
      <c r="G21" s="1362"/>
      <c r="H21" s="2261" t="s">
        <v>2475</v>
      </c>
      <c r="I21" s="642"/>
      <c r="J21" s="1352"/>
      <c r="K21" s="1352"/>
      <c r="L21" s="1352"/>
      <c r="M21" s="1352"/>
      <c r="N21" s="1352"/>
      <c r="O21" s="1352"/>
      <c r="P21" s="1352"/>
      <c r="Q21" s="1352"/>
      <c r="R21" s="1352"/>
      <c r="S21" s="1352"/>
      <c r="T21" s="1352"/>
      <c r="U21" s="1361"/>
      <c r="V21" s="1294"/>
      <c r="W21" s="1360"/>
      <c r="X21" s="1191"/>
    </row>
    <row r="22" spans="2:26" s="874" customFormat="1" ht="33" customHeight="1">
      <c r="B22" s="2686"/>
      <c r="C22" s="1363"/>
      <c r="D22" s="1363"/>
      <c r="E22" s="1336" t="s">
        <v>2474</v>
      </c>
      <c r="F22" s="1362"/>
      <c r="G22" s="1362"/>
      <c r="H22" s="2262"/>
      <c r="I22" s="1352"/>
      <c r="J22" s="642"/>
      <c r="K22" s="1352"/>
      <c r="L22" s="1352"/>
      <c r="M22" s="1352"/>
      <c r="N22" s="1352"/>
      <c r="O22" s="1352"/>
      <c r="P22" s="1352"/>
      <c r="Q22" s="1352"/>
      <c r="R22" s="1352"/>
      <c r="S22" s="1352"/>
      <c r="T22" s="1352"/>
      <c r="U22" s="1361"/>
      <c r="V22" s="1294"/>
      <c r="W22" s="1360"/>
      <c r="X22" s="1191"/>
    </row>
    <row r="23" spans="2:26" s="874" customFormat="1" ht="39">
      <c r="B23" s="2686"/>
      <c r="C23" s="1363"/>
      <c r="D23" s="1363"/>
      <c r="E23" s="1336" t="s">
        <v>2473</v>
      </c>
      <c r="F23" s="1362"/>
      <c r="G23" s="1362"/>
      <c r="H23" s="2262"/>
      <c r="I23" s="1352"/>
      <c r="J23" s="1352"/>
      <c r="K23" s="642"/>
      <c r="L23" s="1352"/>
      <c r="M23" s="1352"/>
      <c r="N23" s="1352"/>
      <c r="O23" s="1352"/>
      <c r="P23" s="1352"/>
      <c r="Q23" s="1352"/>
      <c r="R23" s="1352"/>
      <c r="S23" s="1352"/>
      <c r="T23" s="1352"/>
      <c r="U23" s="1361"/>
      <c r="V23" s="1294"/>
      <c r="W23" s="1360"/>
      <c r="X23" s="1191"/>
    </row>
    <row r="24" spans="2:26" s="874" customFormat="1" ht="39">
      <c r="B24" s="2687"/>
      <c r="C24" s="1363"/>
      <c r="D24" s="1363"/>
      <c r="E24" s="1336" t="s">
        <v>2472</v>
      </c>
      <c r="F24" s="1362"/>
      <c r="G24" s="1362"/>
      <c r="H24" s="2349"/>
      <c r="I24" s="1352"/>
      <c r="J24" s="1352"/>
      <c r="K24" s="1352"/>
      <c r="L24" s="642"/>
      <c r="M24" s="642"/>
      <c r="N24" s="642"/>
      <c r="O24" s="642"/>
      <c r="P24" s="642"/>
      <c r="Q24" s="642"/>
      <c r="R24" s="1352"/>
      <c r="S24" s="1352"/>
      <c r="T24" s="1352"/>
      <c r="U24" s="1361"/>
      <c r="V24" s="1294"/>
      <c r="W24" s="1360"/>
      <c r="X24" s="1191"/>
    </row>
    <row r="25" spans="2:26" s="874" customFormat="1" ht="97.5" customHeight="1">
      <c r="B25" s="2685" t="s">
        <v>2471</v>
      </c>
      <c r="C25" s="1363"/>
      <c r="D25" s="1363"/>
      <c r="E25" s="1336" t="s">
        <v>2435</v>
      </c>
      <c r="F25" s="1362"/>
      <c r="G25" s="1362"/>
      <c r="H25" s="2352" t="s">
        <v>2470</v>
      </c>
      <c r="I25" s="642"/>
      <c r="J25" s="642"/>
      <c r="K25" s="642"/>
      <c r="L25" s="1352"/>
      <c r="M25" s="1352"/>
      <c r="N25" s="1352"/>
      <c r="O25" s="1352"/>
      <c r="P25" s="1352"/>
      <c r="Q25" s="1352"/>
      <c r="R25" s="1352"/>
      <c r="S25" s="1352"/>
      <c r="T25" s="1352"/>
      <c r="U25" s="1361"/>
      <c r="V25" s="1294"/>
      <c r="W25" s="1360"/>
      <c r="X25" s="1191"/>
    </row>
    <row r="26" spans="2:26" s="874" customFormat="1" ht="39">
      <c r="B26" s="2686"/>
      <c r="C26" s="1363"/>
      <c r="D26" s="1363"/>
      <c r="E26" s="1336" t="s">
        <v>2469</v>
      </c>
      <c r="F26" s="1362"/>
      <c r="G26" s="1362"/>
      <c r="H26" s="2262"/>
      <c r="I26" s="1352"/>
      <c r="J26" s="1352"/>
      <c r="K26" s="1352"/>
      <c r="L26" s="642"/>
      <c r="M26" s="642"/>
      <c r="N26" s="642"/>
      <c r="O26" s="642"/>
      <c r="P26" s="1352"/>
      <c r="Q26" s="1352"/>
      <c r="R26" s="1352"/>
      <c r="S26" s="1352"/>
      <c r="T26" s="1352"/>
      <c r="U26" s="1361"/>
      <c r="V26" s="1294"/>
      <c r="W26" s="1360"/>
      <c r="X26" s="1191"/>
    </row>
    <row r="27" spans="2:26" s="874" customFormat="1" ht="39">
      <c r="B27" s="2686"/>
      <c r="C27" s="1363"/>
      <c r="D27" s="1363"/>
      <c r="E27" s="1336" t="s">
        <v>2468</v>
      </c>
      <c r="F27" s="1362"/>
      <c r="G27" s="1353"/>
      <c r="H27" s="2349"/>
      <c r="I27" s="1352"/>
      <c r="J27" s="1352"/>
      <c r="K27" s="1352"/>
      <c r="L27" s="1352"/>
      <c r="M27" s="1352"/>
      <c r="N27" s="1352"/>
      <c r="O27" s="1352"/>
      <c r="P27" s="642"/>
      <c r="Q27" s="642"/>
      <c r="R27" s="642"/>
      <c r="S27" s="642"/>
      <c r="T27" s="1352"/>
      <c r="U27" s="1361"/>
      <c r="V27" s="1294"/>
      <c r="W27" s="1360"/>
      <c r="X27" s="1191"/>
    </row>
    <row r="28" spans="2:26" s="874" customFormat="1" ht="47.25" customHeight="1">
      <c r="B28" s="2689" t="s">
        <v>2467</v>
      </c>
      <c r="C28" s="2690"/>
      <c r="D28" s="2690"/>
      <c r="E28" s="2690"/>
      <c r="F28" s="2690"/>
      <c r="G28" s="2702"/>
      <c r="H28" s="2690"/>
      <c r="I28" s="2690"/>
      <c r="J28" s="2690"/>
      <c r="K28" s="2690"/>
      <c r="L28" s="2690"/>
      <c r="M28" s="2690"/>
      <c r="N28" s="2690"/>
      <c r="O28" s="2690"/>
      <c r="P28" s="2690"/>
      <c r="Q28" s="2690"/>
      <c r="R28" s="2690"/>
      <c r="S28" s="2690"/>
      <c r="T28" s="2690"/>
      <c r="U28" s="2690"/>
      <c r="V28" s="2690"/>
      <c r="W28" s="2690"/>
      <c r="X28" s="2703"/>
    </row>
    <row r="29" spans="2:26" s="874" customFormat="1" ht="14.25" customHeight="1">
      <c r="B29" s="1359">
        <v>1</v>
      </c>
      <c r="C29" s="652">
        <v>2</v>
      </c>
      <c r="D29" s="652">
        <v>3</v>
      </c>
      <c r="E29" s="652">
        <v>2</v>
      </c>
      <c r="F29" s="652"/>
      <c r="G29" s="652">
        <v>3</v>
      </c>
      <c r="H29" s="1358">
        <v>4</v>
      </c>
      <c r="I29" s="2670">
        <v>5</v>
      </c>
      <c r="J29" s="2670"/>
      <c r="K29" s="2670"/>
      <c r="L29" s="2670"/>
      <c r="M29" s="2670"/>
      <c r="N29" s="2670"/>
      <c r="O29" s="2670"/>
      <c r="P29" s="2670"/>
      <c r="Q29" s="2670"/>
      <c r="R29" s="2670"/>
      <c r="S29" s="2670"/>
      <c r="T29" s="2671"/>
      <c r="U29" s="2672">
        <v>6</v>
      </c>
      <c r="V29" s="2670"/>
      <c r="W29" s="2670"/>
      <c r="X29" s="2704"/>
    </row>
    <row r="30" spans="2:26" s="1351" customFormat="1" ht="30.75" customHeight="1">
      <c r="B30" s="1983" t="s">
        <v>65</v>
      </c>
      <c r="C30" s="1976" t="s">
        <v>66</v>
      </c>
      <c r="D30" s="1976" t="s">
        <v>67</v>
      </c>
      <c r="E30" s="1976" t="s">
        <v>3</v>
      </c>
      <c r="F30" s="1976" t="s">
        <v>4</v>
      </c>
      <c r="G30" s="1976" t="s">
        <v>992</v>
      </c>
      <c r="H30" s="1987" t="s">
        <v>70</v>
      </c>
      <c r="I30" s="2628" t="s">
        <v>7</v>
      </c>
      <c r="J30" s="2628"/>
      <c r="K30" s="2628"/>
      <c r="L30" s="2628"/>
      <c r="M30" s="2628"/>
      <c r="N30" s="2628"/>
      <c r="O30" s="2628"/>
      <c r="P30" s="2628"/>
      <c r="Q30" s="2628"/>
      <c r="R30" s="2628"/>
      <c r="S30" s="2628"/>
      <c r="T30" s="2629"/>
      <c r="U30" s="2673" t="s">
        <v>8</v>
      </c>
      <c r="V30" s="2674"/>
      <c r="W30" s="2674"/>
      <c r="X30" s="2675"/>
    </row>
    <row r="31" spans="2:26" s="1351" customFormat="1" ht="19.5" customHeight="1">
      <c r="B31" s="1984"/>
      <c r="C31" s="1837"/>
      <c r="D31" s="1837"/>
      <c r="E31" s="1837"/>
      <c r="F31" s="1837"/>
      <c r="G31" s="1837"/>
      <c r="H31" s="2698"/>
      <c r="I31" s="2222" t="s">
        <v>9</v>
      </c>
      <c r="J31" s="1901"/>
      <c r="K31" s="1901"/>
      <c r="L31" s="1901" t="s">
        <v>10</v>
      </c>
      <c r="M31" s="1901"/>
      <c r="N31" s="1901"/>
      <c r="O31" s="1901" t="s">
        <v>11</v>
      </c>
      <c r="P31" s="1901"/>
      <c r="Q31" s="1901"/>
      <c r="R31" s="1901" t="s">
        <v>71</v>
      </c>
      <c r="S31" s="1901"/>
      <c r="T31" s="1909"/>
      <c r="U31" s="2678" t="s">
        <v>693</v>
      </c>
      <c r="V31" s="1357"/>
      <c r="W31" s="2645" t="s">
        <v>692</v>
      </c>
      <c r="X31" s="2646"/>
    </row>
    <row r="32" spans="2:26" s="1351" customFormat="1" ht="15.75" customHeight="1">
      <c r="B32" s="1985"/>
      <c r="C32" s="1977"/>
      <c r="D32" s="1977"/>
      <c r="E32" s="1977"/>
      <c r="F32" s="1977"/>
      <c r="G32" s="1977"/>
      <c r="H32" s="2699"/>
      <c r="I32" s="1356">
        <v>1</v>
      </c>
      <c r="J32" s="1306">
        <v>2</v>
      </c>
      <c r="K32" s="1306">
        <v>3</v>
      </c>
      <c r="L32" s="1306">
        <v>4</v>
      </c>
      <c r="M32" s="1306">
        <v>5</v>
      </c>
      <c r="N32" s="1306">
        <v>6</v>
      </c>
      <c r="O32" s="1306">
        <v>7</v>
      </c>
      <c r="P32" s="1306">
        <v>8</v>
      </c>
      <c r="Q32" s="1306">
        <v>9</v>
      </c>
      <c r="R32" s="1306">
        <v>10</v>
      </c>
      <c r="S32" s="1306">
        <v>11</v>
      </c>
      <c r="T32" s="1355">
        <v>12</v>
      </c>
      <c r="U32" s="2679"/>
      <c r="V32" s="1354" t="s">
        <v>2426</v>
      </c>
      <c r="W32" s="1304" t="s">
        <v>14</v>
      </c>
      <c r="X32" s="1303" t="s">
        <v>15</v>
      </c>
    </row>
    <row r="33" spans="2:25" s="1351" customFormat="1" ht="62.25" customHeight="1">
      <c r="B33" s="2647" t="s">
        <v>2466</v>
      </c>
      <c r="C33" s="1320"/>
      <c r="D33" s="1282"/>
      <c r="E33" s="1319" t="s">
        <v>2465</v>
      </c>
      <c r="F33" s="1194"/>
      <c r="G33" s="1353"/>
      <c r="H33" s="2261" t="s">
        <v>2464</v>
      </c>
      <c r="I33" s="642"/>
      <c r="J33" s="642"/>
      <c r="K33" s="642"/>
      <c r="L33" s="1352"/>
      <c r="M33" s="1352"/>
      <c r="N33" s="1352"/>
      <c r="O33" s="1352"/>
      <c r="P33" s="1352"/>
      <c r="Q33" s="1352"/>
      <c r="R33" s="1352"/>
      <c r="S33" s="1352"/>
      <c r="T33" s="1143"/>
      <c r="U33" s="897"/>
      <c r="V33" s="984"/>
      <c r="W33" s="1317"/>
      <c r="X33" s="1316"/>
    </row>
    <row r="34" spans="2:25" s="1351" customFormat="1" ht="62.25" customHeight="1">
      <c r="B34" s="2648"/>
      <c r="C34" s="1320"/>
      <c r="D34" s="1282"/>
      <c r="E34" s="1319" t="s">
        <v>2463</v>
      </c>
      <c r="F34" s="1194"/>
      <c r="G34" s="1353"/>
      <c r="H34" s="2262"/>
      <c r="I34" s="1352"/>
      <c r="J34" s="1352"/>
      <c r="K34" s="1352"/>
      <c r="L34" s="642"/>
      <c r="M34" s="642"/>
      <c r="N34" s="642"/>
      <c r="O34" s="642"/>
      <c r="P34" s="1352"/>
      <c r="Q34" s="1352"/>
      <c r="R34" s="1352"/>
      <c r="S34" s="1352"/>
      <c r="T34" s="1143"/>
      <c r="U34" s="897"/>
      <c r="V34" s="984"/>
      <c r="W34" s="1317"/>
      <c r="X34" s="1316"/>
    </row>
    <row r="35" spans="2:25" s="1351" customFormat="1" ht="62.25" customHeight="1">
      <c r="B35" s="2649"/>
      <c r="C35" s="1320"/>
      <c r="D35" s="1282"/>
      <c r="E35" s="1319" t="s">
        <v>2462</v>
      </c>
      <c r="F35" s="1194"/>
      <c r="G35" s="1353"/>
      <c r="H35" s="2349"/>
      <c r="I35" s="1352"/>
      <c r="J35" s="1352"/>
      <c r="K35" s="1352"/>
      <c r="L35" s="1352"/>
      <c r="M35" s="1352"/>
      <c r="N35" s="1352"/>
      <c r="O35" s="1352"/>
      <c r="P35" s="642"/>
      <c r="Q35" s="642"/>
      <c r="R35" s="642"/>
      <c r="S35" s="642"/>
      <c r="T35" s="642"/>
      <c r="U35" s="897"/>
      <c r="V35" s="984"/>
      <c r="W35" s="1317"/>
      <c r="X35" s="1316"/>
    </row>
    <row r="36" spans="2:25" s="874" customFormat="1" ht="14.25" customHeight="1">
      <c r="B36" s="802"/>
      <c r="C36" s="1350"/>
      <c r="D36" s="1349"/>
      <c r="E36" s="1348"/>
      <c r="F36" s="958"/>
      <c r="G36" s="1347"/>
      <c r="H36" s="1346"/>
      <c r="I36" s="1345"/>
      <c r="J36" s="1344"/>
      <c r="K36" s="1345"/>
      <c r="L36" s="1344"/>
      <c r="M36" s="1344"/>
      <c r="N36" s="1345"/>
      <c r="O36" s="1344"/>
      <c r="P36" s="1344"/>
      <c r="Q36" s="1344"/>
      <c r="R36" s="1345"/>
      <c r="S36" s="1344"/>
      <c r="T36" s="1343"/>
      <c r="U36" s="869"/>
      <c r="V36" s="1342"/>
      <c r="W36" s="1341"/>
      <c r="X36" s="1340"/>
      <c r="Y36" s="921"/>
    </row>
    <row r="37" spans="2:25" s="874" customFormat="1" ht="27.75" customHeight="1">
      <c r="B37" s="2689" t="s">
        <v>2461</v>
      </c>
      <c r="C37" s="2690"/>
      <c r="D37" s="2690"/>
      <c r="E37" s="2690"/>
      <c r="F37" s="2690"/>
      <c r="G37" s="2690"/>
      <c r="H37" s="2690"/>
      <c r="I37" s="2690"/>
      <c r="J37" s="2690"/>
      <c r="K37" s="2690"/>
      <c r="L37" s="2690"/>
      <c r="M37" s="2690"/>
      <c r="N37" s="2690"/>
      <c r="O37" s="2690"/>
      <c r="P37" s="2690"/>
      <c r="Q37" s="2690"/>
      <c r="R37" s="2690"/>
      <c r="S37" s="2690"/>
      <c r="T37" s="2690"/>
      <c r="U37" s="2690"/>
      <c r="V37" s="2690"/>
      <c r="W37" s="2690"/>
      <c r="X37" s="2691"/>
      <c r="Y37" s="921"/>
    </row>
    <row r="38" spans="2:25" s="874" customFormat="1" ht="14.25" customHeight="1">
      <c r="B38" s="36">
        <v>1</v>
      </c>
      <c r="C38" s="36">
        <v>2</v>
      </c>
      <c r="D38" s="36">
        <v>3</v>
      </c>
      <c r="E38" s="36">
        <v>2</v>
      </c>
      <c r="F38" s="36"/>
      <c r="G38" s="36">
        <v>3</v>
      </c>
      <c r="H38" s="1339">
        <v>4</v>
      </c>
      <c r="I38" s="2670">
        <v>5</v>
      </c>
      <c r="J38" s="2670"/>
      <c r="K38" s="2670"/>
      <c r="L38" s="2670"/>
      <c r="M38" s="2670"/>
      <c r="N38" s="2670"/>
      <c r="O38" s="2670"/>
      <c r="P38" s="2670"/>
      <c r="Q38" s="2670"/>
      <c r="R38" s="2670"/>
      <c r="S38" s="2670"/>
      <c r="T38" s="2671"/>
      <c r="U38" s="2672">
        <v>6</v>
      </c>
      <c r="V38" s="2670"/>
      <c r="W38" s="2670"/>
      <c r="X38" s="2670"/>
    </row>
    <row r="39" spans="2:25" s="874" customFormat="1" ht="19.5" customHeight="1">
      <c r="B39" s="1837" t="s">
        <v>65</v>
      </c>
      <c r="C39" s="1837" t="s">
        <v>66</v>
      </c>
      <c r="D39" s="1837" t="s">
        <v>67</v>
      </c>
      <c r="E39" s="1837" t="s">
        <v>3</v>
      </c>
      <c r="F39" s="1837" t="s">
        <v>4</v>
      </c>
      <c r="G39" s="1837" t="s">
        <v>992</v>
      </c>
      <c r="H39" s="1837" t="s">
        <v>70</v>
      </c>
      <c r="I39" s="2627" t="s">
        <v>7</v>
      </c>
      <c r="J39" s="2628"/>
      <c r="K39" s="2628"/>
      <c r="L39" s="2628"/>
      <c r="M39" s="2628"/>
      <c r="N39" s="2628"/>
      <c r="O39" s="2628"/>
      <c r="P39" s="2628"/>
      <c r="Q39" s="2628"/>
      <c r="R39" s="2628"/>
      <c r="S39" s="2628"/>
      <c r="T39" s="2629"/>
      <c r="U39" s="2673" t="s">
        <v>8</v>
      </c>
      <c r="V39" s="2674"/>
      <c r="W39" s="2674"/>
      <c r="X39" s="2675"/>
    </row>
    <row r="40" spans="2:25" s="874" customFormat="1" ht="19.5" customHeight="1">
      <c r="B40" s="1837"/>
      <c r="C40" s="1837"/>
      <c r="D40" s="1837"/>
      <c r="E40" s="1837"/>
      <c r="F40" s="1837"/>
      <c r="G40" s="1837"/>
      <c r="H40" s="1837"/>
      <c r="I40" s="1901" t="s">
        <v>9</v>
      </c>
      <c r="J40" s="1901"/>
      <c r="K40" s="1901"/>
      <c r="L40" s="1901" t="s">
        <v>10</v>
      </c>
      <c r="M40" s="1901"/>
      <c r="N40" s="1901"/>
      <c r="O40" s="1901" t="s">
        <v>11</v>
      </c>
      <c r="P40" s="1901"/>
      <c r="Q40" s="1901"/>
      <c r="R40" s="1901" t="s">
        <v>71</v>
      </c>
      <c r="S40" s="1901"/>
      <c r="T40" s="1901"/>
      <c r="U40" s="2676" t="s">
        <v>693</v>
      </c>
      <c r="V40" s="1308"/>
      <c r="W40" s="2645" t="s">
        <v>692</v>
      </c>
      <c r="X40" s="2646"/>
    </row>
    <row r="41" spans="2:25" s="874" customFormat="1" ht="23.25" customHeight="1">
      <c r="B41" s="1837"/>
      <c r="C41" s="1837"/>
      <c r="D41" s="1837"/>
      <c r="E41" s="1838"/>
      <c r="F41" s="1838"/>
      <c r="G41" s="1837"/>
      <c r="H41" s="1837"/>
      <c r="I41" s="38">
        <v>1</v>
      </c>
      <c r="J41" s="38">
        <v>2</v>
      </c>
      <c r="K41" s="38">
        <v>3</v>
      </c>
      <c r="L41" s="38">
        <v>4</v>
      </c>
      <c r="M41" s="38">
        <v>5</v>
      </c>
      <c r="N41" s="38">
        <v>6</v>
      </c>
      <c r="O41" s="38">
        <v>7</v>
      </c>
      <c r="P41" s="38">
        <v>8</v>
      </c>
      <c r="Q41" s="38">
        <v>9</v>
      </c>
      <c r="R41" s="38">
        <v>10</v>
      </c>
      <c r="S41" s="38">
        <v>11</v>
      </c>
      <c r="T41" s="38">
        <v>12</v>
      </c>
      <c r="U41" s="2677"/>
      <c r="V41" s="1338" t="s">
        <v>2426</v>
      </c>
      <c r="W41" s="1304" t="s">
        <v>14</v>
      </c>
      <c r="X41" s="1303" t="s">
        <v>15</v>
      </c>
    </row>
    <row r="42" spans="2:25" s="1273" customFormat="1" ht="76.5" customHeight="1">
      <c r="B42" s="2685" t="s">
        <v>2460</v>
      </c>
      <c r="C42" s="1181"/>
      <c r="D42" s="1181"/>
      <c r="E42" s="1336" t="s">
        <v>2459</v>
      </c>
      <c r="F42" s="1181"/>
      <c r="G42" s="1337"/>
      <c r="H42" s="2352" t="s">
        <v>2458</v>
      </c>
      <c r="I42" s="617"/>
      <c r="J42" s="1324"/>
      <c r="K42" s="1324"/>
      <c r="L42" s="1324"/>
      <c r="M42" s="1324"/>
      <c r="N42" s="1324"/>
      <c r="O42" s="1324"/>
      <c r="P42" s="1324"/>
      <c r="Q42" s="1324"/>
      <c r="R42" s="1324"/>
      <c r="S42" s="1324"/>
      <c r="T42" s="1324"/>
      <c r="U42" s="897"/>
      <c r="V42" s="984"/>
      <c r="W42" s="1317"/>
      <c r="X42" s="1316"/>
    </row>
    <row r="43" spans="2:25" s="1273" customFormat="1" ht="76.5" customHeight="1">
      <c r="B43" s="2686"/>
      <c r="C43" s="1181"/>
      <c r="D43" s="1181"/>
      <c r="E43" s="1336" t="s">
        <v>2457</v>
      </c>
      <c r="F43" s="1181"/>
      <c r="G43" s="1337"/>
      <c r="H43" s="2262"/>
      <c r="I43" s="1324"/>
      <c r="J43" s="617"/>
      <c r="K43" s="1324"/>
      <c r="L43" s="1324"/>
      <c r="M43" s="1324"/>
      <c r="N43" s="1324"/>
      <c r="O43" s="1324"/>
      <c r="P43" s="1324"/>
      <c r="Q43" s="1324"/>
      <c r="R43" s="1324"/>
      <c r="S43" s="1324"/>
      <c r="T43" s="1324"/>
      <c r="U43" s="897"/>
      <c r="V43" s="984"/>
      <c r="W43" s="1317"/>
      <c r="X43" s="1316"/>
    </row>
    <row r="44" spans="2:25" s="1273" customFormat="1" ht="76.5" customHeight="1">
      <c r="B44" s="2686"/>
      <c r="C44" s="1181"/>
      <c r="D44" s="1181"/>
      <c r="E44" s="1336" t="s">
        <v>2456</v>
      </c>
      <c r="F44" s="1181"/>
      <c r="G44" s="1337"/>
      <c r="H44" s="2262"/>
      <c r="I44" s="1324"/>
      <c r="J44" s="1324"/>
      <c r="K44" s="617"/>
      <c r="L44" s="1324"/>
      <c r="M44" s="1324"/>
      <c r="N44" s="1324"/>
      <c r="O44" s="1324"/>
      <c r="P44" s="1324"/>
      <c r="Q44" s="1324"/>
      <c r="R44" s="1324"/>
      <c r="S44" s="1324"/>
      <c r="T44" s="1324"/>
      <c r="U44" s="897"/>
      <c r="V44" s="984"/>
      <c r="W44" s="1317"/>
      <c r="X44" s="1316"/>
    </row>
    <row r="45" spans="2:25" s="1273" customFormat="1" ht="76.5" customHeight="1">
      <c r="B45" s="2687"/>
      <c r="C45" s="1181"/>
      <c r="D45" s="1181"/>
      <c r="E45" s="1336" t="s">
        <v>2455</v>
      </c>
      <c r="F45" s="1181"/>
      <c r="G45" s="1337"/>
      <c r="H45" s="2263"/>
      <c r="I45" s="1324"/>
      <c r="J45" s="1324"/>
      <c r="K45" s="1324"/>
      <c r="L45" s="617"/>
      <c r="M45" s="617"/>
      <c r="N45" s="617"/>
      <c r="O45" s="617"/>
      <c r="P45" s="617"/>
      <c r="Q45" s="617"/>
      <c r="R45" s="1324"/>
      <c r="S45" s="1324"/>
      <c r="T45" s="1324"/>
      <c r="U45" s="897"/>
      <c r="V45" s="984"/>
      <c r="W45" s="1317"/>
      <c r="X45" s="1316"/>
    </row>
    <row r="46" spans="2:25" s="1273" customFormat="1" ht="76.5" customHeight="1">
      <c r="B46" s="2685" t="s">
        <v>2454</v>
      </c>
      <c r="C46" s="1181"/>
      <c r="D46" s="1181"/>
      <c r="E46" s="1336" t="s">
        <v>2435</v>
      </c>
      <c r="F46" s="1181"/>
      <c r="G46" s="1337"/>
      <c r="H46" s="2333" t="s">
        <v>2453</v>
      </c>
      <c r="I46" s="617"/>
      <c r="J46" s="1324"/>
      <c r="K46" s="1324"/>
      <c r="L46" s="1324"/>
      <c r="M46" s="1324"/>
      <c r="N46" s="1324"/>
      <c r="O46" s="1324"/>
      <c r="P46" s="1324"/>
      <c r="Q46" s="1324"/>
      <c r="R46" s="1324"/>
      <c r="S46" s="1324"/>
      <c r="T46" s="1324"/>
      <c r="U46" s="897"/>
      <c r="V46" s="984"/>
      <c r="W46" s="1317"/>
      <c r="X46" s="1316"/>
    </row>
    <row r="47" spans="2:25" s="1273" customFormat="1" ht="76.5" customHeight="1">
      <c r="B47" s="2686"/>
      <c r="C47" s="1181"/>
      <c r="D47" s="1181"/>
      <c r="E47" s="1336" t="s">
        <v>2452</v>
      </c>
      <c r="F47" s="1181"/>
      <c r="G47" s="1181"/>
      <c r="H47" s="2334"/>
      <c r="I47" s="1324"/>
      <c r="J47" s="617"/>
      <c r="K47" s="1324"/>
      <c r="L47" s="1324"/>
      <c r="M47" s="1324"/>
      <c r="N47" s="1324"/>
      <c r="O47" s="1324"/>
      <c r="P47" s="1324"/>
      <c r="Q47" s="1324"/>
      <c r="R47" s="1324"/>
      <c r="S47" s="1324"/>
      <c r="T47" s="1324"/>
      <c r="U47" s="897"/>
      <c r="V47" s="984"/>
      <c r="W47" s="1317"/>
      <c r="X47" s="1316"/>
    </row>
    <row r="48" spans="2:25" s="1273" customFormat="1" ht="76.5" customHeight="1">
      <c r="B48" s="2686"/>
      <c r="C48" s="1181"/>
      <c r="D48" s="1181"/>
      <c r="E48" s="1336" t="s">
        <v>2451</v>
      </c>
      <c r="F48" s="1181"/>
      <c r="G48" s="1181"/>
      <c r="H48" s="2334"/>
      <c r="I48" s="1324"/>
      <c r="J48" s="1324"/>
      <c r="K48" s="617"/>
      <c r="L48" s="1324"/>
      <c r="M48" s="1324"/>
      <c r="N48" s="1324"/>
      <c r="O48" s="1324"/>
      <c r="P48" s="1324"/>
      <c r="Q48" s="1324"/>
      <c r="R48" s="1324"/>
      <c r="S48" s="1324"/>
      <c r="T48" s="1324"/>
      <c r="U48" s="897"/>
      <c r="V48" s="984"/>
      <c r="W48" s="1317"/>
      <c r="X48" s="1316"/>
    </row>
    <row r="49" spans="1:25" s="1273" customFormat="1" ht="76.5" customHeight="1">
      <c r="B49" s="2687"/>
      <c r="C49" s="1181"/>
      <c r="D49" s="1181"/>
      <c r="E49" s="1336" t="s">
        <v>2450</v>
      </c>
      <c r="F49" s="1181"/>
      <c r="G49" s="1181"/>
      <c r="H49" s="2335"/>
      <c r="I49" s="1324"/>
      <c r="J49" s="1324"/>
      <c r="K49" s="1324"/>
      <c r="L49" s="617"/>
      <c r="M49" s="617"/>
      <c r="N49" s="617"/>
      <c r="O49" s="617"/>
      <c r="P49" s="617"/>
      <c r="Q49" s="617"/>
      <c r="R49" s="617"/>
      <c r="S49" s="1324"/>
      <c r="T49" s="1324"/>
      <c r="U49" s="897"/>
      <c r="V49" s="984"/>
      <c r="W49" s="1317"/>
      <c r="X49" s="1316"/>
    </row>
    <row r="50" spans="1:25" s="874" customFormat="1" ht="26.25" customHeight="1">
      <c r="B50" s="2658" t="s">
        <v>2449</v>
      </c>
      <c r="C50" s="2659"/>
      <c r="D50" s="2659"/>
      <c r="E50" s="2660"/>
      <c r="F50" s="2659"/>
      <c r="G50" s="2659"/>
      <c r="H50" s="2659"/>
      <c r="I50" s="2659"/>
      <c r="J50" s="2659"/>
      <c r="K50" s="2659"/>
      <c r="L50" s="2659"/>
      <c r="M50" s="2659"/>
      <c r="N50" s="2659"/>
      <c r="O50" s="2659"/>
      <c r="P50" s="2659"/>
      <c r="Q50" s="2659"/>
      <c r="R50" s="2659"/>
      <c r="S50" s="2659"/>
      <c r="T50" s="2659"/>
      <c r="U50" s="2659"/>
      <c r="V50" s="2659"/>
      <c r="W50" s="2659"/>
      <c r="X50" s="2661"/>
    </row>
    <row r="51" spans="1:25" s="874" customFormat="1" ht="14.25" customHeight="1">
      <c r="B51" s="1335">
        <v>1</v>
      </c>
      <c r="C51" s="1331">
        <v>2</v>
      </c>
      <c r="D51" s="1334">
        <v>3</v>
      </c>
      <c r="E51" s="1333">
        <v>2</v>
      </c>
      <c r="F51" s="1332"/>
      <c r="G51" s="1331">
        <v>3</v>
      </c>
      <c r="H51" s="1330">
        <v>4</v>
      </c>
      <c r="I51" s="2662">
        <v>5</v>
      </c>
      <c r="J51" s="2662"/>
      <c r="K51" s="2662"/>
      <c r="L51" s="2662"/>
      <c r="M51" s="2662"/>
      <c r="N51" s="2662"/>
      <c r="O51" s="2662"/>
      <c r="P51" s="2662"/>
      <c r="Q51" s="2662"/>
      <c r="R51" s="2662"/>
      <c r="S51" s="2662"/>
      <c r="T51" s="2663"/>
      <c r="U51" s="2664">
        <v>6</v>
      </c>
      <c r="V51" s="2662"/>
      <c r="W51" s="2662"/>
      <c r="X51" s="2665"/>
    </row>
    <row r="52" spans="1:25" s="874" customFormat="1" ht="75.75" customHeight="1">
      <c r="B52" s="1879" t="s">
        <v>65</v>
      </c>
      <c r="C52" s="1878" t="s">
        <v>66</v>
      </c>
      <c r="D52" s="1878" t="s">
        <v>67</v>
      </c>
      <c r="E52" s="1875" t="s">
        <v>3</v>
      </c>
      <c r="F52" s="1878" t="s">
        <v>4</v>
      </c>
      <c r="G52" s="2028" t="s">
        <v>992</v>
      </c>
      <c r="H52" s="2641" t="s">
        <v>70</v>
      </c>
      <c r="I52" s="2643" t="s">
        <v>7</v>
      </c>
      <c r="J52" s="2643"/>
      <c r="K52" s="2643"/>
      <c r="L52" s="2643"/>
      <c r="M52" s="2643"/>
      <c r="N52" s="2643"/>
      <c r="O52" s="2643"/>
      <c r="P52" s="2643"/>
      <c r="Q52" s="2643"/>
      <c r="R52" s="2643"/>
      <c r="S52" s="2643"/>
      <c r="T52" s="2644"/>
      <c r="U52" s="2630" t="s">
        <v>8</v>
      </c>
      <c r="V52" s="2630"/>
      <c r="W52" s="2630"/>
      <c r="X52" s="1872"/>
    </row>
    <row r="53" spans="1:25" s="874" customFormat="1" ht="15.75" customHeight="1">
      <c r="B53" s="1879"/>
      <c r="C53" s="1879"/>
      <c r="D53" s="1879"/>
      <c r="E53" s="1876"/>
      <c r="F53" s="1879"/>
      <c r="G53" s="2029"/>
      <c r="H53" s="2641"/>
      <c r="I53" s="2222" t="s">
        <v>9</v>
      </c>
      <c r="J53" s="1901"/>
      <c r="K53" s="1901"/>
      <c r="L53" s="1901" t="s">
        <v>10</v>
      </c>
      <c r="M53" s="1901"/>
      <c r="N53" s="1901"/>
      <c r="O53" s="1901" t="s">
        <v>11</v>
      </c>
      <c r="P53" s="1901"/>
      <c r="Q53" s="1901"/>
      <c r="R53" s="1901" t="s">
        <v>71</v>
      </c>
      <c r="S53" s="1901"/>
      <c r="T53" s="1901"/>
      <c r="U53" s="2666" t="s">
        <v>693</v>
      </c>
      <c r="V53" s="1329"/>
      <c r="W53" s="2668" t="s">
        <v>692</v>
      </c>
      <c r="X53" s="2669"/>
      <c r="Y53" s="921"/>
    </row>
    <row r="54" spans="1:25" s="874" customFormat="1" ht="17.25" customHeight="1">
      <c r="B54" s="1880"/>
      <c r="C54" s="1880"/>
      <c r="D54" s="1880"/>
      <c r="E54" s="1877"/>
      <c r="F54" s="1880"/>
      <c r="G54" s="2328"/>
      <c r="H54" s="2642"/>
      <c r="I54" s="1328">
        <v>1</v>
      </c>
      <c r="J54" s="38">
        <v>2</v>
      </c>
      <c r="K54" s="38">
        <v>3</v>
      </c>
      <c r="L54" s="38">
        <v>4</v>
      </c>
      <c r="M54" s="38">
        <v>5</v>
      </c>
      <c r="N54" s="38">
        <v>6</v>
      </c>
      <c r="O54" s="38">
        <v>7</v>
      </c>
      <c r="P54" s="38">
        <v>8</v>
      </c>
      <c r="Q54" s="38">
        <v>9</v>
      </c>
      <c r="R54" s="38">
        <v>10</v>
      </c>
      <c r="S54" s="38">
        <v>11</v>
      </c>
      <c r="T54" s="38">
        <v>12</v>
      </c>
      <c r="U54" s="2667"/>
      <c r="V54" s="1327" t="s">
        <v>2426</v>
      </c>
      <c r="W54" s="1326" t="s">
        <v>14</v>
      </c>
      <c r="X54" s="1325" t="s">
        <v>15</v>
      </c>
      <c r="Y54" s="921"/>
    </row>
    <row r="55" spans="1:25" s="874" customFormat="1" ht="75.75" customHeight="1">
      <c r="B55" s="2685" t="s">
        <v>2448</v>
      </c>
      <c r="C55" s="1320"/>
      <c r="D55" s="1282"/>
      <c r="E55" s="1319" t="s">
        <v>2447</v>
      </c>
      <c r="F55" s="1181"/>
      <c r="G55" s="1181"/>
      <c r="H55" s="2261" t="s">
        <v>2446</v>
      </c>
      <c r="I55" s="617"/>
      <c r="J55" s="1324"/>
      <c r="K55" s="1324"/>
      <c r="L55" s="1324"/>
      <c r="M55" s="1318"/>
      <c r="N55" s="1318"/>
      <c r="O55" s="1318"/>
      <c r="P55" s="1318"/>
      <c r="Q55" s="1318"/>
      <c r="R55" s="1318"/>
      <c r="S55" s="1318"/>
      <c r="T55" s="1318"/>
      <c r="U55" s="897"/>
      <c r="V55" s="984"/>
      <c r="W55" s="1317"/>
      <c r="X55" s="1316"/>
      <c r="Y55" s="921"/>
    </row>
    <row r="56" spans="1:25" s="874" customFormat="1" ht="75.75" customHeight="1">
      <c r="B56" s="2686"/>
      <c r="C56" s="1320"/>
      <c r="D56" s="1282"/>
      <c r="E56" s="1319" t="s">
        <v>2445</v>
      </c>
      <c r="F56" s="1181"/>
      <c r="G56" s="1181"/>
      <c r="H56" s="2262"/>
      <c r="I56" s="1324"/>
      <c r="J56" s="617"/>
      <c r="K56" s="1324"/>
      <c r="L56" s="1324"/>
      <c r="M56" s="1318"/>
      <c r="N56" s="1318"/>
      <c r="O56" s="1318"/>
      <c r="P56" s="1318"/>
      <c r="Q56" s="1318"/>
      <c r="R56" s="1318"/>
      <c r="S56" s="1318"/>
      <c r="T56" s="1318"/>
      <c r="U56" s="897"/>
      <c r="V56" s="984"/>
      <c r="W56" s="1317"/>
      <c r="X56" s="1316"/>
      <c r="Y56" s="921"/>
    </row>
    <row r="57" spans="1:25" s="874" customFormat="1" ht="75.75" customHeight="1">
      <c r="B57" s="2686"/>
      <c r="C57" s="1320"/>
      <c r="D57" s="1282"/>
      <c r="E57" s="1319" t="s">
        <v>2444</v>
      </c>
      <c r="F57" s="1181"/>
      <c r="G57" s="1181"/>
      <c r="H57" s="2262"/>
      <c r="I57" s="1324"/>
      <c r="J57" s="1324"/>
      <c r="K57" s="617"/>
      <c r="L57" s="1324"/>
      <c r="M57" s="1318"/>
      <c r="N57" s="1318"/>
      <c r="O57" s="1318"/>
      <c r="P57" s="1318"/>
      <c r="Q57" s="1318"/>
      <c r="R57" s="1318"/>
      <c r="S57" s="1318"/>
      <c r="T57" s="1318"/>
      <c r="U57" s="897"/>
      <c r="V57" s="984"/>
      <c r="W57" s="1317"/>
      <c r="X57" s="1316"/>
      <c r="Y57" s="921"/>
    </row>
    <row r="58" spans="1:25" s="874" customFormat="1" ht="75.75" customHeight="1">
      <c r="B58" s="2687"/>
      <c r="C58" s="1320"/>
      <c r="D58" s="1282"/>
      <c r="E58" s="1319" t="s">
        <v>2443</v>
      </c>
      <c r="F58" s="1181"/>
      <c r="G58" s="1181"/>
      <c r="H58" s="2263"/>
      <c r="I58" s="1324"/>
      <c r="J58" s="1324"/>
      <c r="K58" s="617"/>
      <c r="L58" s="617"/>
      <c r="M58" s="1318"/>
      <c r="N58" s="1318"/>
      <c r="O58" s="1318"/>
      <c r="P58" s="1318"/>
      <c r="Q58" s="1318"/>
      <c r="R58" s="1318"/>
      <c r="S58" s="1318"/>
      <c r="T58" s="1318"/>
      <c r="U58" s="897"/>
      <c r="V58" s="984"/>
      <c r="W58" s="1317"/>
      <c r="X58" s="1316"/>
      <c r="Y58" s="921"/>
    </row>
    <row r="59" spans="1:25" s="874" customFormat="1" ht="54.75" customHeight="1">
      <c r="A59" s="2359"/>
      <c r="B59" s="2685" t="s">
        <v>2442</v>
      </c>
      <c r="C59" s="1320"/>
      <c r="D59" s="1282"/>
      <c r="E59" s="1319" t="s">
        <v>2441</v>
      </c>
      <c r="F59" s="1181"/>
      <c r="G59" s="1181"/>
      <c r="H59" s="2261" t="s">
        <v>2440</v>
      </c>
      <c r="I59" s="617"/>
      <c r="J59" s="1324"/>
      <c r="K59" s="1324"/>
      <c r="L59" s="1324"/>
      <c r="M59" s="1318"/>
      <c r="N59" s="1318"/>
      <c r="O59" s="1318"/>
      <c r="P59" s="1318"/>
      <c r="Q59" s="1318"/>
      <c r="R59" s="1318"/>
      <c r="S59" s="1318"/>
      <c r="T59" s="1318"/>
      <c r="U59" s="897"/>
      <c r="V59" s="984"/>
      <c r="W59" s="1317"/>
      <c r="X59" s="1316"/>
      <c r="Y59" s="921"/>
    </row>
    <row r="60" spans="1:25" s="874" customFormat="1" ht="54.75" customHeight="1">
      <c r="A60" s="2359"/>
      <c r="B60" s="2686"/>
      <c r="C60" s="1320"/>
      <c r="D60" s="1282"/>
      <c r="E60" s="1319" t="s">
        <v>2439</v>
      </c>
      <c r="F60" s="1181"/>
      <c r="G60" s="1181"/>
      <c r="H60" s="2262"/>
      <c r="I60" s="1324"/>
      <c r="J60" s="617"/>
      <c r="K60" s="1324"/>
      <c r="L60" s="1324"/>
      <c r="M60" s="1318"/>
      <c r="N60" s="1318"/>
      <c r="O60" s="1318"/>
      <c r="P60" s="1318"/>
      <c r="Q60" s="1318"/>
      <c r="R60" s="1318"/>
      <c r="S60" s="1318"/>
      <c r="T60" s="1318"/>
      <c r="U60" s="897"/>
      <c r="V60" s="984"/>
      <c r="W60" s="1317"/>
      <c r="X60" s="1316"/>
      <c r="Y60" s="921"/>
    </row>
    <row r="61" spans="1:25" s="874" customFormat="1" ht="54.75" customHeight="1">
      <c r="A61" s="2359"/>
      <c r="B61" s="2686"/>
      <c r="C61" s="1320"/>
      <c r="D61" s="1282"/>
      <c r="E61" s="1319" t="s">
        <v>2438</v>
      </c>
      <c r="F61" s="1181"/>
      <c r="G61" s="1181"/>
      <c r="H61" s="2262"/>
      <c r="I61" s="1324"/>
      <c r="J61" s="1324"/>
      <c r="K61" s="617"/>
      <c r="L61" s="1324"/>
      <c r="M61" s="1318"/>
      <c r="N61" s="1318"/>
      <c r="O61" s="1318"/>
      <c r="P61" s="1318"/>
      <c r="Q61" s="1318"/>
      <c r="R61" s="1318"/>
      <c r="S61" s="1318"/>
      <c r="T61" s="1318"/>
      <c r="U61" s="897"/>
      <c r="V61" s="984"/>
      <c r="W61" s="1317"/>
      <c r="X61" s="1316"/>
      <c r="Y61" s="921"/>
    </row>
    <row r="62" spans="1:25" s="874" customFormat="1" ht="54.75" customHeight="1">
      <c r="A62" s="2359"/>
      <c r="B62" s="2687"/>
      <c r="C62" s="1320"/>
      <c r="D62" s="1282"/>
      <c r="E62" s="1319" t="s">
        <v>2437</v>
      </c>
      <c r="F62" s="1181"/>
      <c r="G62" s="1181"/>
      <c r="H62" s="2263"/>
      <c r="I62" s="1324"/>
      <c r="J62" s="1324"/>
      <c r="K62" s="617"/>
      <c r="L62" s="617"/>
      <c r="M62" s="617"/>
      <c r="N62" s="617"/>
      <c r="O62" s="617"/>
      <c r="P62" s="1318"/>
      <c r="Q62" s="1318"/>
      <c r="R62" s="1318"/>
      <c r="S62" s="1318"/>
      <c r="T62" s="1318"/>
      <c r="U62" s="897"/>
      <c r="V62" s="984"/>
      <c r="W62" s="1317"/>
      <c r="X62" s="1316"/>
      <c r="Y62" s="921"/>
    </row>
    <row r="63" spans="1:25" s="874" customFormat="1" ht="66" customHeight="1">
      <c r="A63" s="2359"/>
      <c r="B63" s="2685" t="s">
        <v>2436</v>
      </c>
      <c r="C63" s="1320"/>
      <c r="D63" s="1282"/>
      <c r="E63" s="1319" t="s">
        <v>2435</v>
      </c>
      <c r="F63" s="1181"/>
      <c r="G63" s="1181"/>
      <c r="H63" s="2261" t="s">
        <v>2434</v>
      </c>
      <c r="I63" s="617"/>
      <c r="J63" s="1318"/>
      <c r="K63" s="1318"/>
      <c r="L63" s="1318"/>
      <c r="M63" s="1318"/>
      <c r="N63" s="1318"/>
      <c r="O63" s="1318"/>
      <c r="P63" s="1318"/>
      <c r="Q63" s="1318"/>
      <c r="R63" s="1318"/>
      <c r="S63" s="1318"/>
      <c r="T63" s="1318"/>
      <c r="U63" s="897"/>
      <c r="V63" s="984"/>
      <c r="W63" s="1317"/>
      <c r="X63" s="1316"/>
      <c r="Y63" s="921"/>
    </row>
    <row r="64" spans="1:25" s="874" customFormat="1" ht="66" customHeight="1">
      <c r="A64" s="2359"/>
      <c r="B64" s="2686"/>
      <c r="C64" s="1320"/>
      <c r="D64" s="1282"/>
      <c r="E64" s="1319" t="s">
        <v>2433</v>
      </c>
      <c r="F64" s="1181"/>
      <c r="G64" s="1181"/>
      <c r="H64" s="2262"/>
      <c r="I64" s="1318"/>
      <c r="J64" s="617"/>
      <c r="K64" s="1318"/>
      <c r="L64" s="1318"/>
      <c r="M64" s="1318"/>
      <c r="N64" s="1318"/>
      <c r="O64" s="1318"/>
      <c r="P64" s="1318"/>
      <c r="Q64" s="1318"/>
      <c r="R64" s="1318"/>
      <c r="S64" s="1318"/>
      <c r="T64" s="1318"/>
      <c r="U64" s="897"/>
      <c r="V64" s="984"/>
      <c r="W64" s="1317"/>
      <c r="X64" s="1316"/>
      <c r="Y64" s="921"/>
    </row>
    <row r="65" spans="1:25" s="874" customFormat="1" ht="66" customHeight="1">
      <c r="A65" s="2359"/>
      <c r="B65" s="2686"/>
      <c r="C65" s="1320"/>
      <c r="D65" s="1282"/>
      <c r="E65" s="1319" t="s">
        <v>2432</v>
      </c>
      <c r="F65" s="1181"/>
      <c r="G65" s="1181"/>
      <c r="H65" s="2262"/>
      <c r="I65" s="1318"/>
      <c r="J65" s="1318"/>
      <c r="K65" s="617"/>
      <c r="L65" s="617"/>
      <c r="M65" s="617"/>
      <c r="N65" s="617"/>
      <c r="O65" s="617"/>
      <c r="P65" s="1318"/>
      <c r="Q65" s="1318"/>
      <c r="R65" s="1318"/>
      <c r="S65" s="1318"/>
      <c r="T65" s="1318"/>
      <c r="U65" s="897"/>
      <c r="V65" s="984"/>
      <c r="W65" s="1317"/>
      <c r="X65" s="1316"/>
      <c r="Y65" s="921"/>
    </row>
    <row r="66" spans="1:25" s="874" customFormat="1" ht="66" customHeight="1">
      <c r="A66" s="2359"/>
      <c r="B66" s="2687"/>
      <c r="C66" s="1320"/>
      <c r="D66" s="1282"/>
      <c r="E66" s="1319" t="s">
        <v>2431</v>
      </c>
      <c r="F66" s="1181"/>
      <c r="G66" s="1181"/>
      <c r="H66" s="2263"/>
      <c r="I66" s="1318"/>
      <c r="J66" s="1318"/>
      <c r="K66" s="1318"/>
      <c r="L66" s="1318"/>
      <c r="M66" s="1318"/>
      <c r="N66" s="1318"/>
      <c r="O66" s="1318"/>
      <c r="P66" s="617"/>
      <c r="Q66" s="617"/>
      <c r="R66" s="617"/>
      <c r="S66" s="617"/>
      <c r="T66" s="1318"/>
      <c r="U66" s="897"/>
      <c r="V66" s="984"/>
      <c r="W66" s="1317"/>
      <c r="X66" s="1316"/>
      <c r="Y66" s="921"/>
    </row>
    <row r="67" spans="1:25" s="1309" customFormat="1" ht="19.5" customHeight="1">
      <c r="B67" s="2685" t="s">
        <v>2430</v>
      </c>
      <c r="C67" s="1320"/>
      <c r="D67" s="1282"/>
      <c r="E67" s="1319" t="s">
        <v>2429</v>
      </c>
      <c r="F67" s="1181"/>
      <c r="G67" s="1181"/>
      <c r="H67" s="2261" t="s">
        <v>2275</v>
      </c>
      <c r="I67" s="617"/>
      <c r="J67" s="1323"/>
      <c r="K67" s="1322"/>
      <c r="L67" s="1318"/>
      <c r="M67" s="1318"/>
      <c r="N67" s="1318"/>
      <c r="O67" s="1322"/>
      <c r="P67" s="1322"/>
      <c r="Q67" s="1323"/>
      <c r="R67" s="1322"/>
      <c r="S67" s="1013"/>
      <c r="T67" s="1321"/>
      <c r="U67" s="897"/>
      <c r="V67" s="984"/>
      <c r="W67" s="1317"/>
      <c r="X67" s="1316"/>
    </row>
    <row r="68" spans="1:25" s="1309" customFormat="1" ht="39">
      <c r="B68" s="2686"/>
      <c r="C68" s="1320"/>
      <c r="D68" s="1282"/>
      <c r="E68" s="1319" t="s">
        <v>2428</v>
      </c>
      <c r="F68" s="1181"/>
      <c r="G68" s="1181"/>
      <c r="H68" s="2262"/>
      <c r="I68" s="1318"/>
      <c r="J68" s="617"/>
      <c r="K68" s="617"/>
      <c r="L68" s="1318"/>
      <c r="M68" s="1318"/>
      <c r="N68" s="1318"/>
      <c r="O68" s="1318"/>
      <c r="P68" s="1318"/>
      <c r="Q68" s="1318"/>
      <c r="R68" s="1318"/>
      <c r="S68" s="1318"/>
      <c r="T68" s="1318"/>
      <c r="U68" s="897"/>
      <c r="V68" s="984"/>
      <c r="W68" s="1317"/>
      <c r="X68" s="1316"/>
    </row>
    <row r="69" spans="1:25" s="1309" customFormat="1" ht="46.5" customHeight="1">
      <c r="B69" s="2686"/>
      <c r="C69" s="1320"/>
      <c r="D69" s="1282"/>
      <c r="E69" s="1319" t="s">
        <v>2427</v>
      </c>
      <c r="F69" s="1181"/>
      <c r="G69" s="1181"/>
      <c r="H69" s="2349"/>
      <c r="I69" s="1318"/>
      <c r="J69" s="1318"/>
      <c r="K69" s="1318"/>
      <c r="L69" s="617"/>
      <c r="M69" s="617"/>
      <c r="N69" s="617"/>
      <c r="O69" s="617"/>
      <c r="P69" s="617"/>
      <c r="Q69" s="617"/>
      <c r="R69" s="1318"/>
      <c r="S69" s="1318"/>
      <c r="T69" s="1318"/>
      <c r="U69" s="897"/>
      <c r="V69" s="984"/>
      <c r="W69" s="1317"/>
      <c r="X69" s="1316"/>
    </row>
    <row r="70" spans="1:25" s="1309" customFormat="1" ht="15.75" customHeight="1">
      <c r="B70" s="2650" t="s">
        <v>1</v>
      </c>
      <c r="C70" s="2030"/>
      <c r="D70" s="2030"/>
      <c r="E70" s="2030"/>
      <c r="F70" s="2030"/>
      <c r="G70" s="2030"/>
      <c r="H70" s="2030"/>
      <c r="I70" s="2030"/>
      <c r="J70" s="2030"/>
      <c r="K70" s="2030"/>
      <c r="L70" s="2030"/>
      <c r="M70" s="2030"/>
      <c r="N70" s="2030"/>
      <c r="O70" s="2030"/>
      <c r="P70" s="2030"/>
      <c r="Q70" s="2030"/>
      <c r="R70" s="2030"/>
      <c r="S70" s="2030"/>
      <c r="T70" s="2030"/>
      <c r="U70" s="2030"/>
      <c r="V70" s="2030"/>
      <c r="W70" s="2030"/>
      <c r="X70" s="2651"/>
    </row>
    <row r="71" spans="1:25" s="1309" customFormat="1">
      <c r="B71" s="1311">
        <v>1</v>
      </c>
      <c r="C71" s="1315">
        <v>2</v>
      </c>
      <c r="D71" s="1314">
        <v>3</v>
      </c>
      <c r="E71" s="1313">
        <v>2</v>
      </c>
      <c r="F71" s="1312"/>
      <c r="G71" s="1311">
        <v>3</v>
      </c>
      <c r="H71" s="1310">
        <v>4</v>
      </c>
      <c r="I71" s="2652">
        <v>5</v>
      </c>
      <c r="J71" s="2653"/>
      <c r="K71" s="2653"/>
      <c r="L71" s="2653"/>
      <c r="M71" s="2653"/>
      <c r="N71" s="2653"/>
      <c r="O71" s="2653"/>
      <c r="P71" s="2653"/>
      <c r="Q71" s="2653"/>
      <c r="R71" s="2653"/>
      <c r="S71" s="2653"/>
      <c r="T71" s="2654"/>
      <c r="U71" s="2655">
        <v>6</v>
      </c>
      <c r="V71" s="2656"/>
      <c r="W71" s="2656"/>
      <c r="X71" s="2657"/>
    </row>
    <row r="72" spans="1:25" s="874" customFormat="1" ht="25.5" customHeight="1">
      <c r="B72" s="2329" t="s">
        <v>65</v>
      </c>
      <c r="C72" s="35" t="s">
        <v>66</v>
      </c>
      <c r="D72" s="35" t="s">
        <v>67</v>
      </c>
      <c r="E72" s="1838" t="s">
        <v>3</v>
      </c>
      <c r="F72" s="35" t="s">
        <v>4</v>
      </c>
      <c r="G72" s="1838" t="s">
        <v>992</v>
      </c>
      <c r="H72" s="2626" t="s">
        <v>70</v>
      </c>
      <c r="I72" s="2627" t="s">
        <v>7</v>
      </c>
      <c r="J72" s="2628"/>
      <c r="K72" s="2628"/>
      <c r="L72" s="2628"/>
      <c r="M72" s="2628"/>
      <c r="N72" s="2628"/>
      <c r="O72" s="2628"/>
      <c r="P72" s="2628"/>
      <c r="Q72" s="2628"/>
      <c r="R72" s="2628"/>
      <c r="S72" s="2628"/>
      <c r="T72" s="2629"/>
      <c r="U72" s="2630" t="s">
        <v>8</v>
      </c>
      <c r="V72" s="2630"/>
      <c r="W72" s="2630"/>
      <c r="X72" s="2631"/>
    </row>
    <row r="73" spans="1:25" s="874" customFormat="1" ht="19.5" customHeight="1">
      <c r="B73" s="1879"/>
      <c r="C73" s="35"/>
      <c r="D73" s="35"/>
      <c r="E73" s="1839"/>
      <c r="F73" s="35"/>
      <c r="G73" s="1839"/>
      <c r="H73" s="1839"/>
      <c r="I73" s="1901" t="s">
        <v>9</v>
      </c>
      <c r="J73" s="1901"/>
      <c r="K73" s="1901"/>
      <c r="L73" s="1901" t="s">
        <v>10</v>
      </c>
      <c r="M73" s="1901"/>
      <c r="N73" s="1901"/>
      <c r="O73" s="1901" t="s">
        <v>11</v>
      </c>
      <c r="P73" s="1901"/>
      <c r="Q73" s="1901"/>
      <c r="R73" s="1901" t="s">
        <v>71</v>
      </c>
      <c r="S73" s="1901"/>
      <c r="T73" s="1901"/>
      <c r="U73" s="2635" t="s">
        <v>693</v>
      </c>
      <c r="V73" s="1308"/>
      <c r="W73" s="2637" t="s">
        <v>692</v>
      </c>
      <c r="X73" s="2638"/>
    </row>
    <row r="74" spans="1:25" s="874" customFormat="1" ht="18.75" customHeight="1">
      <c r="B74" s="1880"/>
      <c r="C74" s="1307"/>
      <c r="D74" s="1307"/>
      <c r="E74" s="2046"/>
      <c r="F74" s="1307"/>
      <c r="G74" s="2046"/>
      <c r="H74" s="2046"/>
      <c r="I74" s="1306">
        <v>1</v>
      </c>
      <c r="J74" s="1306">
        <v>2</v>
      </c>
      <c r="K74" s="1306">
        <v>3</v>
      </c>
      <c r="L74" s="1306">
        <v>4</v>
      </c>
      <c r="M74" s="1306">
        <v>5</v>
      </c>
      <c r="N74" s="1306">
        <v>6</v>
      </c>
      <c r="O74" s="1306">
        <v>7</v>
      </c>
      <c r="P74" s="1306">
        <v>8</v>
      </c>
      <c r="Q74" s="1306">
        <v>9</v>
      </c>
      <c r="R74" s="1306">
        <v>10</v>
      </c>
      <c r="S74" s="1306">
        <v>11</v>
      </c>
      <c r="T74" s="1306">
        <v>12</v>
      </c>
      <c r="U74" s="2636"/>
      <c r="V74" s="1305" t="s">
        <v>2426</v>
      </c>
      <c r="W74" s="1304" t="s">
        <v>14</v>
      </c>
      <c r="X74" s="1303" t="s">
        <v>15</v>
      </c>
    </row>
    <row r="75" spans="1:25" s="874" customFormat="1" ht="105" customHeight="1">
      <c r="B75" s="2594" t="s">
        <v>2425</v>
      </c>
      <c r="C75" s="2345"/>
      <c r="D75" s="2340"/>
      <c r="E75" s="1293" t="s">
        <v>2424</v>
      </c>
      <c r="F75" s="969"/>
      <c r="G75" s="1181" t="s">
        <v>2423</v>
      </c>
      <c r="H75" s="2018" t="s">
        <v>2422</v>
      </c>
      <c r="I75" s="630"/>
      <c r="J75" s="1109"/>
      <c r="K75" s="1109"/>
      <c r="L75" s="630"/>
      <c r="M75" s="1109"/>
      <c r="N75" s="1109"/>
      <c r="O75" s="630"/>
      <c r="P75" s="1109"/>
      <c r="Q75" s="1109"/>
      <c r="R75" s="630"/>
      <c r="S75" s="1109"/>
      <c r="T75" s="1109"/>
      <c r="U75" s="2620"/>
      <c r="V75" s="1302"/>
      <c r="W75" s="2622"/>
      <c r="X75" s="2624"/>
    </row>
    <row r="76" spans="1:25" s="874" customFormat="1" ht="105" customHeight="1">
      <c r="B76" s="2595"/>
      <c r="C76" s="2639"/>
      <c r="D76" s="2640"/>
      <c r="E76" s="1301" t="s">
        <v>2421</v>
      </c>
      <c r="F76" s="1194"/>
      <c r="G76" s="1181" t="s">
        <v>2420</v>
      </c>
      <c r="H76" s="2351"/>
      <c r="I76" s="630"/>
      <c r="J76" s="1109"/>
      <c r="K76" s="1109"/>
      <c r="L76" s="630"/>
      <c r="M76" s="1109"/>
      <c r="N76" s="1109"/>
      <c r="O76" s="630"/>
      <c r="P76" s="1109"/>
      <c r="Q76" s="1109"/>
      <c r="R76" s="630"/>
      <c r="S76" s="1109"/>
      <c r="T76" s="1109"/>
      <c r="U76" s="2621"/>
      <c r="V76" s="1300"/>
      <c r="W76" s="2623"/>
      <c r="X76" s="2625"/>
    </row>
    <row r="77" spans="1:25" s="874" customFormat="1" ht="132" customHeight="1">
      <c r="B77" s="2632" t="s">
        <v>2419</v>
      </c>
      <c r="C77" s="2596"/>
      <c r="D77" s="2341"/>
      <c r="E77" s="1299" t="s">
        <v>2418</v>
      </c>
      <c r="F77" s="1132"/>
      <c r="G77" s="1114" t="s">
        <v>2417</v>
      </c>
      <c r="H77" s="2018" t="s">
        <v>2416</v>
      </c>
      <c r="I77" s="1109"/>
      <c r="J77" s="1109"/>
      <c r="K77" s="1109"/>
      <c r="L77" s="1109"/>
      <c r="M77" s="1109"/>
      <c r="N77" s="630"/>
      <c r="O77" s="1109"/>
      <c r="P77" s="1110"/>
      <c r="Q77" s="1109"/>
      <c r="R77" s="1111"/>
      <c r="S77" s="1111"/>
      <c r="T77" s="1111"/>
      <c r="U77" s="866"/>
      <c r="V77" s="1054"/>
      <c r="W77" s="998"/>
      <c r="X77" s="961"/>
    </row>
    <row r="78" spans="1:25" s="874" customFormat="1" ht="58.5">
      <c r="B78" s="2633"/>
      <c r="C78" s="2634"/>
      <c r="D78" s="2341"/>
      <c r="E78" s="1299" t="s">
        <v>2415</v>
      </c>
      <c r="F78" s="1298"/>
      <c r="G78" s="1223" t="s">
        <v>2414</v>
      </c>
      <c r="H78" s="2018"/>
      <c r="I78" s="1109"/>
      <c r="J78" s="1109"/>
      <c r="K78" s="1109"/>
      <c r="L78" s="1109"/>
      <c r="M78" s="1109"/>
      <c r="N78" s="630"/>
      <c r="O78" s="1111"/>
      <c r="P78" s="1111"/>
      <c r="Q78" s="1111"/>
      <c r="R78" s="1111"/>
      <c r="S78" s="1111"/>
      <c r="T78" s="1111"/>
      <c r="U78" s="1029"/>
      <c r="V78" s="1048"/>
      <c r="W78" s="1197"/>
      <c r="X78" s="971"/>
    </row>
    <row r="79" spans="1:25" s="874" customFormat="1" ht="86.25" customHeight="1">
      <c r="B79" s="2608" t="s">
        <v>2413</v>
      </c>
      <c r="C79" s="2611"/>
      <c r="D79" s="2614"/>
      <c r="E79" s="1291" t="s">
        <v>2412</v>
      </c>
      <c r="F79" s="1297"/>
      <c r="G79" s="1228" t="s">
        <v>2411</v>
      </c>
      <c r="H79" s="2018" t="s">
        <v>2410</v>
      </c>
      <c r="I79" s="880"/>
      <c r="J79" s="617"/>
      <c r="K79" s="879"/>
      <c r="L79" s="880"/>
      <c r="M79" s="880"/>
      <c r="N79" s="958"/>
      <c r="O79" s="625"/>
      <c r="P79" s="880"/>
      <c r="Q79" s="879"/>
      <c r="R79" s="879"/>
      <c r="S79" s="879"/>
      <c r="T79" s="958"/>
      <c r="U79" s="883"/>
      <c r="V79" s="1285"/>
      <c r="W79" s="1047"/>
      <c r="X79" s="971"/>
    </row>
    <row r="80" spans="1:25" s="874" customFormat="1" ht="58.5">
      <c r="B80" s="2609"/>
      <c r="C80" s="2612"/>
      <c r="D80" s="2615"/>
      <c r="E80" s="1199" t="s">
        <v>2409</v>
      </c>
      <c r="F80" s="1296"/>
      <c r="G80" s="1270" t="s">
        <v>2408</v>
      </c>
      <c r="H80" s="2018"/>
      <c r="I80" s="1014"/>
      <c r="J80" s="642"/>
      <c r="K80" s="948"/>
      <c r="L80" s="881"/>
      <c r="M80" s="881"/>
      <c r="N80" s="974"/>
      <c r="O80" s="625"/>
      <c r="P80" s="880"/>
      <c r="Q80" s="879"/>
      <c r="R80" s="879"/>
      <c r="S80" s="879"/>
      <c r="T80" s="991"/>
      <c r="U80" s="890"/>
      <c r="V80" s="1276"/>
      <c r="W80" s="1045"/>
      <c r="X80" s="961"/>
    </row>
    <row r="81" spans="2:25" s="874" customFormat="1" ht="78" customHeight="1">
      <c r="B81" s="2609"/>
      <c r="C81" s="2612"/>
      <c r="D81" s="2615"/>
      <c r="E81" s="2604" t="s">
        <v>2407</v>
      </c>
      <c r="F81" s="1042"/>
      <c r="G81" s="2606" t="s">
        <v>2406</v>
      </c>
      <c r="H81" s="2018"/>
      <c r="I81" s="880"/>
      <c r="J81" s="617"/>
      <c r="K81" s="879"/>
      <c r="L81" s="880"/>
      <c r="M81" s="880"/>
      <c r="N81" s="880"/>
      <c r="O81" s="619"/>
      <c r="P81" s="880"/>
      <c r="Q81" s="879"/>
      <c r="R81" s="879"/>
      <c r="S81" s="879"/>
      <c r="T81" s="991"/>
      <c r="U81" s="873"/>
      <c r="V81" s="1295"/>
      <c r="W81" s="972"/>
      <c r="X81" s="961"/>
    </row>
    <row r="82" spans="2:25" s="874" customFormat="1">
      <c r="B82" s="2610"/>
      <c r="C82" s="2613"/>
      <c r="D82" s="2616"/>
      <c r="E82" s="2605"/>
      <c r="F82" s="1006"/>
      <c r="G82" s="2607"/>
      <c r="H82" s="2351"/>
      <c r="I82" s="967"/>
      <c r="J82" s="636"/>
      <c r="K82" s="968"/>
      <c r="L82" s="967"/>
      <c r="M82" s="967"/>
      <c r="N82" s="967"/>
      <c r="O82" s="636"/>
      <c r="P82" s="880"/>
      <c r="Q82" s="880"/>
      <c r="R82" s="967"/>
      <c r="S82" s="969"/>
      <c r="T82" s="991"/>
      <c r="U82" s="869"/>
      <c r="V82" s="1294"/>
      <c r="W82" s="998"/>
      <c r="X82" s="961"/>
    </row>
    <row r="83" spans="2:25" s="874" customFormat="1" ht="66.75" customHeight="1">
      <c r="B83" s="2617" t="s">
        <v>2405</v>
      </c>
      <c r="C83" s="1212"/>
      <c r="D83" s="1186"/>
      <c r="E83" s="1293" t="s">
        <v>2404</v>
      </c>
      <c r="F83" s="1292"/>
      <c r="G83" s="2189" t="s">
        <v>2403</v>
      </c>
      <c r="H83" s="2619" t="s">
        <v>2402</v>
      </c>
      <c r="I83" s="1071"/>
      <c r="J83" s="1115"/>
      <c r="K83" s="1115"/>
      <c r="L83" s="1115"/>
      <c r="M83" s="1115"/>
      <c r="N83" s="1115"/>
      <c r="O83" s="1115"/>
      <c r="P83" s="1071"/>
      <c r="Q83" s="1116"/>
      <c r="R83" s="617"/>
      <c r="S83" s="1116"/>
      <c r="T83" s="1290"/>
      <c r="U83" s="905"/>
      <c r="V83" s="1230"/>
      <c r="W83" s="1197"/>
      <c r="X83" s="971"/>
    </row>
    <row r="84" spans="2:25" s="874" customFormat="1" ht="55.5" customHeight="1">
      <c r="B84" s="2618"/>
      <c r="C84" s="1212"/>
      <c r="D84" s="1186"/>
      <c r="E84" s="1291" t="s">
        <v>2401</v>
      </c>
      <c r="F84" s="1007"/>
      <c r="G84" s="2190"/>
      <c r="H84" s="2619"/>
      <c r="I84" s="1071"/>
      <c r="J84" s="1115"/>
      <c r="K84" s="1115"/>
      <c r="L84" s="1115"/>
      <c r="M84" s="1115"/>
      <c r="N84" s="1115"/>
      <c r="O84" s="1115"/>
      <c r="P84" s="1115"/>
      <c r="Q84" s="1116"/>
      <c r="R84" s="1071"/>
      <c r="S84" s="619"/>
      <c r="T84" s="1290"/>
      <c r="U84" s="890"/>
      <c r="V84" s="1276"/>
      <c r="W84" s="998"/>
      <c r="X84" s="961"/>
    </row>
    <row r="85" spans="2:25" s="1282" customFormat="1" ht="83.25" customHeight="1">
      <c r="B85" s="2597" t="s">
        <v>2400</v>
      </c>
      <c r="C85" s="2600"/>
      <c r="D85" s="2435"/>
      <c r="E85" s="1217" t="s">
        <v>2399</v>
      </c>
      <c r="F85" s="1289"/>
      <c r="G85" s="985" t="s">
        <v>2398</v>
      </c>
      <c r="H85" s="2129" t="s">
        <v>2397</v>
      </c>
      <c r="I85" s="1071"/>
      <c r="J85" s="1115"/>
      <c r="K85" s="1115"/>
      <c r="L85" s="1115"/>
      <c r="M85" s="1115"/>
      <c r="N85" s="1115"/>
      <c r="O85" s="1071"/>
      <c r="P85" s="1115"/>
      <c r="Q85" s="617"/>
      <c r="R85" s="1071"/>
      <c r="S85" s="1115"/>
      <c r="T85" s="1115"/>
      <c r="U85" s="890"/>
      <c r="V85" s="1276"/>
      <c r="W85" s="962"/>
      <c r="X85" s="961"/>
      <c r="Y85" s="1283"/>
    </row>
    <row r="86" spans="2:25" s="1282" customFormat="1" ht="70.5" customHeight="1">
      <c r="B86" s="2598"/>
      <c r="C86" s="2601"/>
      <c r="D86" s="2603"/>
      <c r="E86" s="1288" t="s">
        <v>2396</v>
      </c>
      <c r="F86" s="1287"/>
      <c r="G86" s="1286" t="s">
        <v>2395</v>
      </c>
      <c r="H86" s="2130"/>
      <c r="I86" s="1104"/>
      <c r="J86" s="1115"/>
      <c r="K86" s="1115"/>
      <c r="L86" s="1115"/>
      <c r="M86" s="1115"/>
      <c r="N86" s="1115"/>
      <c r="O86" s="1126"/>
      <c r="P86" s="1126"/>
      <c r="Q86" s="1104"/>
      <c r="R86" s="623"/>
      <c r="S86" s="1126"/>
      <c r="T86" s="1115"/>
      <c r="U86" s="883"/>
      <c r="V86" s="1285"/>
      <c r="W86" s="972"/>
      <c r="X86" s="971"/>
      <c r="Y86" s="1283"/>
    </row>
    <row r="87" spans="2:25" s="1282" customFormat="1" ht="73.5" customHeight="1">
      <c r="B87" s="2599"/>
      <c r="C87" s="2602"/>
      <c r="D87" s="2434"/>
      <c r="E87" s="1244" t="s">
        <v>2394</v>
      </c>
      <c r="F87" s="1284"/>
      <c r="G87" s="1278" t="s">
        <v>2393</v>
      </c>
      <c r="H87" s="2131"/>
      <c r="I87" s="1071"/>
      <c r="J87" s="1115"/>
      <c r="K87" s="1115"/>
      <c r="L87" s="1115"/>
      <c r="M87" s="1115"/>
      <c r="N87" s="1115"/>
      <c r="O87" s="1115"/>
      <c r="P87" s="1115"/>
      <c r="Q87" s="1071"/>
      <c r="R87" s="617"/>
      <c r="S87" s="1071"/>
      <c r="T87" s="1115"/>
      <c r="U87" s="1115"/>
      <c r="V87" s="1276"/>
      <c r="W87" s="998"/>
      <c r="X87" s="961"/>
      <c r="Y87" s="1283"/>
    </row>
    <row r="88" spans="2:25" s="1273" customFormat="1" ht="85.5" customHeight="1">
      <c r="B88" s="873" t="s">
        <v>2392</v>
      </c>
      <c r="C88" s="1281"/>
      <c r="D88" s="1280"/>
      <c r="E88" s="624" t="s">
        <v>2391</v>
      </c>
      <c r="F88" s="1279"/>
      <c r="G88" s="1278" t="s">
        <v>2390</v>
      </c>
      <c r="H88" s="1277" t="s">
        <v>2389</v>
      </c>
      <c r="I88" s="1014"/>
      <c r="J88" s="1012"/>
      <c r="K88" s="1014"/>
      <c r="L88" s="1014"/>
      <c r="M88" s="1012"/>
      <c r="N88" s="1014"/>
      <c r="O88" s="1013"/>
      <c r="P88" s="1013"/>
      <c r="Q88" s="1014"/>
      <c r="R88" s="1013"/>
      <c r="S88" s="1011"/>
      <c r="T88" s="651"/>
      <c r="U88" s="890"/>
      <c r="V88" s="1276"/>
      <c r="W88" s="1275"/>
      <c r="X88" s="1274"/>
    </row>
    <row r="89" spans="2:25" s="1012" customFormat="1" ht="156">
      <c r="B89" s="985" t="s">
        <v>2388</v>
      </c>
      <c r="C89" s="1272"/>
      <c r="D89" s="1271"/>
      <c r="E89" s="1239" t="s">
        <v>2387</v>
      </c>
      <c r="F89" s="1205"/>
      <c r="G89" s="1270" t="s">
        <v>2386</v>
      </c>
      <c r="H89" s="1269" t="s">
        <v>2385</v>
      </c>
      <c r="I89" s="991"/>
      <c r="J89" s="880"/>
      <c r="K89" s="619"/>
      <c r="L89" s="880"/>
      <c r="M89" s="958"/>
      <c r="N89" s="617"/>
      <c r="O89" s="948"/>
      <c r="P89" s="880"/>
      <c r="Q89" s="617"/>
      <c r="R89" s="958"/>
      <c r="S89" s="991"/>
      <c r="T89" s="633"/>
      <c r="U89" s="1268"/>
      <c r="V89" s="1267"/>
      <c r="W89" s="1266"/>
      <c r="X89" s="1265"/>
    </row>
    <row r="90" spans="2:25" s="874" customFormat="1" ht="163.5" customHeight="1">
      <c r="B90" s="2593" t="s">
        <v>2384</v>
      </c>
      <c r="C90" s="2345"/>
      <c r="D90" s="2576"/>
      <c r="E90" s="1206" t="s">
        <v>2383</v>
      </c>
      <c r="F90" s="1206"/>
      <c r="G90" s="1206" t="s">
        <v>2382</v>
      </c>
      <c r="H90" s="1260" t="s">
        <v>2381</v>
      </c>
      <c r="I90" s="880"/>
      <c r="J90" s="880"/>
      <c r="K90" s="1012"/>
      <c r="L90" s="1014"/>
      <c r="M90" s="1012"/>
      <c r="N90" s="1262"/>
      <c r="O90" s="617"/>
      <c r="P90" s="1263"/>
      <c r="Q90" s="1013"/>
      <c r="R90" s="617"/>
      <c r="S90" s="881"/>
      <c r="T90" s="974"/>
      <c r="U90" s="2579"/>
      <c r="V90" s="1264"/>
      <c r="W90" s="2580"/>
      <c r="X90" s="2588"/>
    </row>
    <row r="91" spans="2:25" s="874" customFormat="1" ht="58.5">
      <c r="B91" s="2594"/>
      <c r="C91" s="2346"/>
      <c r="D91" s="2577"/>
      <c r="E91" s="1206" t="s">
        <v>2380</v>
      </c>
      <c r="F91" s="1206"/>
      <c r="G91" s="1206" t="s">
        <v>2379</v>
      </c>
      <c r="H91" s="1260" t="s">
        <v>2378</v>
      </c>
      <c r="I91" s="1014"/>
      <c r="J91" s="1014"/>
      <c r="K91" s="974"/>
      <c r="L91" s="881"/>
      <c r="M91" s="974"/>
      <c r="N91" s="1262"/>
      <c r="O91" s="617"/>
      <c r="P91" s="1263"/>
      <c r="Q91" s="1263"/>
      <c r="R91" s="617"/>
      <c r="S91" s="881"/>
      <c r="T91" s="879"/>
      <c r="U91" s="2444"/>
      <c r="V91" s="1261"/>
      <c r="W91" s="2581"/>
      <c r="X91" s="2589"/>
    </row>
    <row r="92" spans="2:25" s="874" customFormat="1" ht="97.5">
      <c r="B92" s="2594"/>
      <c r="C92" s="2346"/>
      <c r="D92" s="2577"/>
      <c r="E92" s="1206" t="s">
        <v>2377</v>
      </c>
      <c r="F92" s="1206"/>
      <c r="G92" s="1206" t="s">
        <v>2376</v>
      </c>
      <c r="H92" s="1260" t="s">
        <v>2375</v>
      </c>
      <c r="I92" s="880"/>
      <c r="J92" s="880"/>
      <c r="K92" s="880"/>
      <c r="L92" s="958"/>
      <c r="M92" s="880"/>
      <c r="N92" s="1262"/>
      <c r="O92" s="617"/>
      <c r="P92" s="1141"/>
      <c r="Q92" s="1141"/>
      <c r="R92" s="617"/>
      <c r="S92" s="880"/>
      <c r="T92" s="879"/>
      <c r="U92" s="2444"/>
      <c r="V92" s="1261"/>
      <c r="W92" s="2581"/>
      <c r="X92" s="2589"/>
    </row>
    <row r="93" spans="2:25" s="874" customFormat="1" ht="62.25" customHeight="1">
      <c r="B93" s="2595"/>
      <c r="C93" s="2596"/>
      <c r="D93" s="2578"/>
      <c r="E93" s="1206" t="s">
        <v>2374</v>
      </c>
      <c r="F93" s="1206"/>
      <c r="G93" s="1206" t="s">
        <v>2368</v>
      </c>
      <c r="H93" s="1260" t="s">
        <v>2373</v>
      </c>
      <c r="I93" s="967"/>
      <c r="J93" s="967"/>
      <c r="K93" s="967"/>
      <c r="L93" s="968"/>
      <c r="M93" s="967"/>
      <c r="N93" s="1061"/>
      <c r="O93" s="617"/>
      <c r="P93" s="1259"/>
      <c r="Q93" s="1259"/>
      <c r="R93" s="617"/>
      <c r="S93" s="967"/>
      <c r="T93" s="969"/>
      <c r="U93" s="2445"/>
      <c r="V93" s="1258"/>
      <c r="W93" s="2582"/>
      <c r="X93" s="2590"/>
    </row>
    <row r="94" spans="2:25" s="874" customFormat="1" ht="116.25" customHeight="1">
      <c r="B94" s="2336" t="s">
        <v>2372</v>
      </c>
      <c r="C94" s="2345"/>
      <c r="D94" s="2591"/>
      <c r="E94" s="616" t="s">
        <v>2371</v>
      </c>
      <c r="F94" s="968"/>
      <c r="G94" s="1257" t="s">
        <v>2352</v>
      </c>
      <c r="H94" s="2343" t="s">
        <v>2370</v>
      </c>
      <c r="I94" s="1164"/>
      <c r="J94" s="986"/>
      <c r="K94" s="1163"/>
      <c r="L94" s="631"/>
      <c r="M94" s="1163"/>
      <c r="N94" s="1163"/>
      <c r="O94" s="1163"/>
      <c r="P94" s="631"/>
      <c r="Q94" s="1163"/>
      <c r="R94" s="1163"/>
      <c r="S94" s="1163"/>
      <c r="T94" s="1193"/>
      <c r="U94" s="866"/>
      <c r="V94" s="1046"/>
      <c r="W94" s="1256"/>
      <c r="X94" s="1255"/>
    </row>
    <row r="95" spans="2:25" s="874" customFormat="1" ht="58.5">
      <c r="B95" s="2336"/>
      <c r="C95" s="2346"/>
      <c r="D95" s="2592"/>
      <c r="E95" s="1254" t="s">
        <v>2369</v>
      </c>
      <c r="F95" s="1012"/>
      <c r="G95" s="1253" t="s">
        <v>2368</v>
      </c>
      <c r="H95" s="2343"/>
      <c r="I95" s="1252"/>
      <c r="J95" s="1158"/>
      <c r="K95" s="759"/>
      <c r="L95" s="17"/>
      <c r="M95" s="759"/>
      <c r="N95" s="759"/>
      <c r="O95" s="759"/>
      <c r="P95" s="17"/>
      <c r="Q95" s="759"/>
      <c r="R95" s="759"/>
      <c r="S95" s="759"/>
      <c r="T95" s="1245"/>
      <c r="U95" s="904"/>
      <c r="V95" s="1056"/>
      <c r="W95" s="1251"/>
      <c r="X95" s="1250"/>
    </row>
    <row r="96" spans="2:25" s="874" customFormat="1" ht="55.5" customHeight="1">
      <c r="B96" s="2189" t="s">
        <v>2367</v>
      </c>
      <c r="C96" s="2348"/>
      <c r="D96" s="2575"/>
      <c r="E96" s="622" t="s">
        <v>2366</v>
      </c>
      <c r="F96" s="1249"/>
      <c r="G96" s="2583" t="s">
        <v>2352</v>
      </c>
      <c r="H96" s="2583" t="s">
        <v>2365</v>
      </c>
      <c r="I96" s="1246"/>
      <c r="J96" s="1158"/>
      <c r="K96" s="759"/>
      <c r="L96" s="17"/>
      <c r="M96" s="759"/>
      <c r="N96" s="759"/>
      <c r="O96" s="759"/>
      <c r="P96" s="17"/>
      <c r="Q96" s="759"/>
      <c r="R96" s="759"/>
      <c r="S96" s="759"/>
      <c r="T96" s="1245"/>
      <c r="U96" s="2586"/>
      <c r="V96" s="1248"/>
      <c r="W96" s="998"/>
      <c r="X96" s="2441"/>
    </row>
    <row r="97" spans="2:24" s="874" customFormat="1" ht="58.5">
      <c r="B97" s="1943"/>
      <c r="C97" s="2348"/>
      <c r="D97" s="2575"/>
      <c r="E97" s="1206" t="s">
        <v>2364</v>
      </c>
      <c r="F97" s="1247"/>
      <c r="G97" s="2584"/>
      <c r="H97" s="2584"/>
      <c r="I97" s="1246"/>
      <c r="J97" s="1158"/>
      <c r="K97" s="759"/>
      <c r="L97" s="17"/>
      <c r="M97" s="759"/>
      <c r="N97" s="759"/>
      <c r="O97" s="1183"/>
      <c r="P97" s="17"/>
      <c r="Q97" s="759"/>
      <c r="R97" s="759"/>
      <c r="S97" s="1183"/>
      <c r="T97" s="1245"/>
      <c r="U97" s="2547"/>
      <c r="V97" s="1051"/>
      <c r="W97" s="998"/>
      <c r="X97" s="2508"/>
    </row>
    <row r="98" spans="2:24" s="874" customFormat="1" ht="97.5" customHeight="1">
      <c r="B98" s="2190"/>
      <c r="C98" s="2348"/>
      <c r="D98" s="2575"/>
      <c r="E98" s="1206" t="s">
        <v>2363</v>
      </c>
      <c r="F98" s="1218"/>
      <c r="G98" s="1244" t="s">
        <v>2362</v>
      </c>
      <c r="H98" s="954" t="s">
        <v>2361</v>
      </c>
      <c r="I98" s="1151"/>
      <c r="J98" s="1184"/>
      <c r="K98" s="1183"/>
      <c r="L98" s="648"/>
      <c r="M98" s="1183"/>
      <c r="N98" s="1210"/>
      <c r="O98" s="1149"/>
      <c r="P98" s="628"/>
      <c r="Q98" s="1183"/>
      <c r="R98" s="1237"/>
      <c r="S98" s="1149"/>
      <c r="T98" s="633"/>
      <c r="U98" s="2587"/>
      <c r="V98" s="1243"/>
      <c r="W98" s="962"/>
      <c r="X98" s="2494"/>
    </row>
    <row r="99" spans="2:24" s="874" customFormat="1" ht="102" customHeight="1">
      <c r="B99" s="2189" t="s">
        <v>2360</v>
      </c>
      <c r="C99" s="2346"/>
      <c r="D99" s="2575"/>
      <c r="E99" s="1239" t="s">
        <v>2359</v>
      </c>
      <c r="F99" s="958"/>
      <c r="G99" s="1181" t="s">
        <v>2358</v>
      </c>
      <c r="H99" s="1240" t="s">
        <v>2357</v>
      </c>
      <c r="I99" s="1151"/>
      <c r="J99" s="1184"/>
      <c r="K99" s="1183"/>
      <c r="L99" s="648"/>
      <c r="M99" s="1183"/>
      <c r="N99" s="1210"/>
      <c r="O99" s="1149"/>
      <c r="P99" s="628"/>
      <c r="Q99" s="1183"/>
      <c r="R99" s="1237"/>
      <c r="S99" s="1149"/>
      <c r="T99" s="633"/>
      <c r="U99" s="1029"/>
      <c r="V99" s="1054"/>
      <c r="W99" s="1171"/>
      <c r="X99" s="977"/>
    </row>
    <row r="100" spans="2:24" s="874" customFormat="1" ht="61.5" customHeight="1">
      <c r="B100" s="1943"/>
      <c r="C100" s="2346"/>
      <c r="D100" s="2575"/>
      <c r="E100" s="1239" t="s">
        <v>2356</v>
      </c>
      <c r="F100" s="1242"/>
      <c r="G100" s="1239" t="s">
        <v>2355</v>
      </c>
      <c r="H100" s="954" t="s">
        <v>2354</v>
      </c>
      <c r="I100" s="1151"/>
      <c r="J100" s="1184"/>
      <c r="K100" s="1183"/>
      <c r="L100" s="648"/>
      <c r="M100" s="1183"/>
      <c r="N100" s="1210"/>
      <c r="O100" s="1149"/>
      <c r="P100" s="628"/>
      <c r="Q100" s="1183"/>
      <c r="R100" s="1237"/>
      <c r="S100" s="1149"/>
      <c r="T100" s="633"/>
      <c r="U100" s="989"/>
      <c r="V100" s="1051"/>
      <c r="W100" s="1219"/>
      <c r="X100" s="961"/>
    </row>
    <row r="101" spans="2:24" s="874" customFormat="1" ht="63" customHeight="1">
      <c r="B101" s="1943"/>
      <c r="C101" s="2346"/>
      <c r="D101" s="2575"/>
      <c r="E101" s="1239" t="s">
        <v>2353</v>
      </c>
      <c r="F101" s="1241"/>
      <c r="G101" s="1239" t="s">
        <v>2352</v>
      </c>
      <c r="H101" s="1240" t="s">
        <v>2351</v>
      </c>
      <c r="I101" s="1151"/>
      <c r="J101" s="1184"/>
      <c r="K101" s="1183"/>
      <c r="L101" s="648"/>
      <c r="M101" s="1183"/>
      <c r="N101" s="1210"/>
      <c r="O101" s="1149"/>
      <c r="P101" s="628"/>
      <c r="Q101" s="1183"/>
      <c r="R101" s="1237"/>
      <c r="S101" s="1149"/>
      <c r="T101" s="633"/>
      <c r="U101" s="1029"/>
      <c r="V101" s="1048"/>
      <c r="W101" s="1171"/>
      <c r="X101" s="971"/>
    </row>
    <row r="102" spans="2:24" s="874" customFormat="1" ht="67.5" customHeight="1">
      <c r="B102" s="1943"/>
      <c r="C102" s="2346"/>
      <c r="D102" s="2575"/>
      <c r="E102" s="622" t="s">
        <v>2350</v>
      </c>
      <c r="F102" s="958"/>
      <c r="G102" s="1239" t="s">
        <v>2349</v>
      </c>
      <c r="H102" s="1238" t="s">
        <v>2348</v>
      </c>
      <c r="I102" s="1151"/>
      <c r="J102" s="1184"/>
      <c r="K102" s="1183"/>
      <c r="L102" s="648"/>
      <c r="M102" s="1183"/>
      <c r="N102" s="1210"/>
      <c r="O102" s="1149"/>
      <c r="P102" s="628"/>
      <c r="Q102" s="1183"/>
      <c r="R102" s="1237"/>
      <c r="S102" s="1149"/>
      <c r="T102" s="633"/>
      <c r="U102" s="1236"/>
      <c r="V102" s="1046"/>
      <c r="W102" s="1219"/>
      <c r="X102" s="961"/>
    </row>
    <row r="103" spans="2:24" s="874" customFormat="1" ht="56.25" customHeight="1">
      <c r="B103" s="1950" t="s">
        <v>2347</v>
      </c>
      <c r="C103" s="2346"/>
      <c r="D103" s="2341"/>
      <c r="E103" s="622" t="s">
        <v>2346</v>
      </c>
      <c r="F103" s="1235"/>
      <c r="G103" s="1214" t="s">
        <v>2332</v>
      </c>
      <c r="H103" s="2360" t="s">
        <v>2345</v>
      </c>
      <c r="I103" s="1164"/>
      <c r="J103" s="1164"/>
      <c r="K103" s="1164"/>
      <c r="L103" s="986"/>
      <c r="M103" s="1166"/>
      <c r="N103" s="634"/>
      <c r="O103" s="1163"/>
      <c r="P103" s="1234"/>
      <c r="Q103" s="1233"/>
      <c r="R103" s="1232"/>
      <c r="S103" s="1231"/>
      <c r="T103" s="618"/>
      <c r="U103" s="905"/>
      <c r="V103" s="1230"/>
      <c r="W103" s="1229"/>
      <c r="X103" s="965"/>
    </row>
    <row r="104" spans="2:24" s="874" customFormat="1" ht="58.5">
      <c r="B104" s="1951"/>
      <c r="C104" s="2346"/>
      <c r="D104" s="2341"/>
      <c r="E104" s="1206" t="s">
        <v>2344</v>
      </c>
      <c r="F104" s="1226"/>
      <c r="G104" s="1228" t="s">
        <v>2343</v>
      </c>
      <c r="H104" s="2361"/>
      <c r="I104" s="1158"/>
      <c r="J104" s="759"/>
      <c r="K104" s="759"/>
      <c r="L104" s="759"/>
      <c r="M104" s="759"/>
      <c r="N104" s="17"/>
      <c r="O104" s="759"/>
      <c r="P104" s="759"/>
      <c r="Q104" s="759"/>
      <c r="R104" s="759"/>
      <c r="S104" s="1196"/>
      <c r="T104" s="1227"/>
      <c r="U104" s="905"/>
      <c r="V104" s="984"/>
      <c r="W104" s="1197"/>
      <c r="X104" s="965"/>
    </row>
    <row r="105" spans="2:24" s="874" customFormat="1" ht="79.5" customHeight="1">
      <c r="B105" s="1952"/>
      <c r="C105" s="2346"/>
      <c r="D105" s="2341"/>
      <c r="E105" s="1206" t="s">
        <v>2342</v>
      </c>
      <c r="F105" s="1226"/>
      <c r="G105" s="1204" t="s">
        <v>2341</v>
      </c>
      <c r="H105" s="2362"/>
      <c r="I105" s="1158"/>
      <c r="J105" s="759"/>
      <c r="K105" s="759"/>
      <c r="L105" s="759"/>
      <c r="M105" s="759"/>
      <c r="N105" s="17"/>
      <c r="O105" s="759"/>
      <c r="P105" s="759"/>
      <c r="Q105" s="759"/>
      <c r="R105" s="759"/>
      <c r="S105" s="1196"/>
      <c r="T105" s="618"/>
      <c r="U105" s="911"/>
      <c r="V105" s="1225"/>
      <c r="W105" s="972"/>
      <c r="X105" s="971"/>
    </row>
    <row r="106" spans="2:24" s="874" customFormat="1" ht="78" customHeight="1">
      <c r="B106" s="2189" t="s">
        <v>2340</v>
      </c>
      <c r="C106" s="2573"/>
      <c r="D106" s="2574"/>
      <c r="E106" s="622" t="s">
        <v>2339</v>
      </c>
      <c r="F106" s="1224"/>
      <c r="G106" s="1223" t="s">
        <v>2338</v>
      </c>
      <c r="H106" s="1222" t="s">
        <v>2331</v>
      </c>
      <c r="I106" s="1158"/>
      <c r="J106" s="759"/>
      <c r="K106" s="759"/>
      <c r="L106" s="759"/>
      <c r="M106" s="759"/>
      <c r="N106" s="17"/>
      <c r="O106" s="759"/>
      <c r="P106" s="759"/>
      <c r="Q106" s="759"/>
      <c r="R106" s="759"/>
      <c r="S106" s="759"/>
      <c r="T106" s="611"/>
      <c r="U106" s="1221"/>
      <c r="V106" s="1220"/>
      <c r="W106" s="1219"/>
      <c r="X106" s="961"/>
    </row>
    <row r="107" spans="2:24" s="874" customFormat="1" ht="60" customHeight="1">
      <c r="B107" s="1943"/>
      <c r="C107" s="2346"/>
      <c r="D107" s="2341"/>
      <c r="E107" s="616" t="s">
        <v>2337</v>
      </c>
      <c r="F107" s="1218"/>
      <c r="G107" s="1217" t="s">
        <v>2336</v>
      </c>
      <c r="H107" s="1216" t="s">
        <v>2335</v>
      </c>
      <c r="I107" s="1158"/>
      <c r="J107" s="759"/>
      <c r="K107" s="759"/>
      <c r="L107" s="759"/>
      <c r="M107" s="759"/>
      <c r="N107" s="17"/>
      <c r="O107" s="759"/>
      <c r="P107" s="759"/>
      <c r="Q107" s="759"/>
      <c r="R107" s="759"/>
      <c r="S107" s="759"/>
      <c r="T107" s="611"/>
      <c r="U107" s="897"/>
      <c r="V107" s="915"/>
      <c r="W107" s="1171"/>
      <c r="X107" s="965"/>
    </row>
    <row r="108" spans="2:24" s="874" customFormat="1" ht="97.5" customHeight="1">
      <c r="B108" s="2336" t="s">
        <v>2334</v>
      </c>
      <c r="C108" s="2337"/>
      <c r="D108" s="2340"/>
      <c r="E108" s="1206" t="s">
        <v>2333</v>
      </c>
      <c r="F108" s="1215"/>
      <c r="G108" s="1214" t="s">
        <v>2332</v>
      </c>
      <c r="H108" s="2343" t="s">
        <v>2331</v>
      </c>
      <c r="I108" s="1158"/>
      <c r="J108" s="759"/>
      <c r="K108" s="759"/>
      <c r="L108" s="759"/>
      <c r="M108" s="759"/>
      <c r="N108" s="17"/>
      <c r="O108" s="759"/>
      <c r="P108" s="759"/>
      <c r="Q108" s="759"/>
      <c r="R108" s="759"/>
      <c r="S108" s="1196"/>
      <c r="T108" s="651"/>
      <c r="U108" s="1213"/>
      <c r="V108" s="1182"/>
      <c r="W108" s="998"/>
      <c r="X108" s="997"/>
    </row>
    <row r="109" spans="2:24" s="874" customFormat="1" ht="58.5">
      <c r="B109" s="2336"/>
      <c r="C109" s="2338"/>
      <c r="D109" s="2341"/>
      <c r="E109" s="1206" t="s">
        <v>2330</v>
      </c>
      <c r="F109" s="1212"/>
      <c r="G109" s="1211" t="s">
        <v>2329</v>
      </c>
      <c r="H109" s="2343"/>
      <c r="I109" s="1158"/>
      <c r="J109" s="759"/>
      <c r="K109" s="759"/>
      <c r="L109" s="759"/>
      <c r="M109" s="759"/>
      <c r="N109" s="17"/>
      <c r="O109" s="759"/>
      <c r="P109" s="759"/>
      <c r="Q109" s="759"/>
      <c r="R109" s="1183"/>
      <c r="S109" s="1210"/>
      <c r="T109" s="647"/>
      <c r="U109" s="1209"/>
      <c r="V109" s="1208"/>
      <c r="W109" s="962"/>
      <c r="X109" s="1207"/>
    </row>
    <row r="110" spans="2:24" s="874" customFormat="1" ht="78">
      <c r="B110" s="2336"/>
      <c r="C110" s="2339"/>
      <c r="D110" s="2342"/>
      <c r="E110" s="1206" t="s">
        <v>2328</v>
      </c>
      <c r="F110" s="1205"/>
      <c r="G110" s="1204" t="s">
        <v>2327</v>
      </c>
      <c r="H110" s="2343"/>
      <c r="I110" s="1158"/>
      <c r="J110" s="759"/>
      <c r="K110" s="759"/>
      <c r="L110" s="759"/>
      <c r="M110" s="759"/>
      <c r="N110" s="17"/>
      <c r="O110" s="759"/>
      <c r="P110" s="759"/>
      <c r="Q110" s="1196"/>
      <c r="R110" s="1203"/>
      <c r="S110" s="1202"/>
      <c r="T110" s="617"/>
      <c r="U110" s="978"/>
      <c r="V110" s="1201"/>
      <c r="W110" s="998"/>
      <c r="X110" s="997"/>
    </row>
    <row r="111" spans="2:24" s="874" customFormat="1" ht="58.5">
      <c r="B111" s="2344" t="s">
        <v>2326</v>
      </c>
      <c r="C111" s="2345"/>
      <c r="D111" s="2340"/>
      <c r="E111" s="616" t="s">
        <v>2325</v>
      </c>
      <c r="F111" s="879"/>
      <c r="G111" s="1181" t="s">
        <v>2324</v>
      </c>
      <c r="H111" s="2363" t="s">
        <v>2323</v>
      </c>
      <c r="I111" s="1158"/>
      <c r="J111" s="759"/>
      <c r="K111" s="759"/>
      <c r="L111" s="759"/>
      <c r="M111" s="759"/>
      <c r="N111" s="17"/>
      <c r="O111" s="759"/>
      <c r="P111" s="759"/>
      <c r="Q111" s="759"/>
      <c r="R111" s="1163"/>
      <c r="S111" s="1163"/>
      <c r="T111" s="1193"/>
      <c r="U111" s="890"/>
      <c r="V111" s="1200"/>
      <c r="W111" s="998"/>
      <c r="X111" s="1049"/>
    </row>
    <row r="112" spans="2:24" s="874" customFormat="1" ht="39">
      <c r="B112" s="2336"/>
      <c r="C112" s="2346"/>
      <c r="D112" s="2347"/>
      <c r="E112" s="1199" t="s">
        <v>2322</v>
      </c>
      <c r="F112" s="1013"/>
      <c r="G112" s="1181" t="s">
        <v>2321</v>
      </c>
      <c r="H112" s="2364"/>
      <c r="I112" s="1158"/>
      <c r="J112" s="759"/>
      <c r="K112" s="759"/>
      <c r="L112" s="759"/>
      <c r="M112" s="759"/>
      <c r="N112" s="17"/>
      <c r="O112" s="759"/>
      <c r="P112" s="759"/>
      <c r="Q112" s="759"/>
      <c r="R112" s="759"/>
      <c r="S112" s="759"/>
      <c r="T112" s="627"/>
      <c r="U112" s="883"/>
      <c r="V112" s="1198"/>
      <c r="W112" s="1197"/>
      <c r="X112" s="1049"/>
    </row>
    <row r="113" spans="1:25" s="874" customFormat="1" ht="45" customHeight="1">
      <c r="B113" s="2336"/>
      <c r="C113" s="2346"/>
      <c r="D113" s="2341"/>
      <c r="E113" s="1190" t="s">
        <v>2320</v>
      </c>
      <c r="F113" s="879"/>
      <c r="G113" s="1181" t="s">
        <v>2319</v>
      </c>
      <c r="H113" s="2364"/>
      <c r="I113" s="1158"/>
      <c r="J113" s="759"/>
      <c r="K113" s="759"/>
      <c r="L113" s="759"/>
      <c r="M113" s="759"/>
      <c r="N113" s="17"/>
      <c r="O113" s="759"/>
      <c r="P113" s="759"/>
      <c r="Q113" s="759"/>
      <c r="R113" s="759"/>
      <c r="S113" s="1196"/>
      <c r="T113" s="625"/>
      <c r="U113" s="869"/>
      <c r="V113" s="1195"/>
      <c r="W113" s="998"/>
      <c r="X113" s="997"/>
    </row>
    <row r="114" spans="1:25" s="874" customFormat="1" ht="74.25" customHeight="1">
      <c r="B114" s="2336"/>
      <c r="C114" s="2346"/>
      <c r="D114" s="2347"/>
      <c r="E114" s="1190" t="s">
        <v>2318</v>
      </c>
      <c r="F114" s="1194"/>
      <c r="G114" s="1181" t="s">
        <v>2317</v>
      </c>
      <c r="H114" s="2365"/>
      <c r="I114" s="1158"/>
      <c r="J114" s="759"/>
      <c r="K114" s="759"/>
      <c r="L114" s="759"/>
      <c r="M114" s="759"/>
      <c r="N114" s="17"/>
      <c r="O114" s="759"/>
      <c r="P114" s="759"/>
      <c r="Q114" s="759"/>
      <c r="R114" s="759"/>
      <c r="S114" s="759"/>
      <c r="T114" s="1193"/>
      <c r="U114" s="883"/>
      <c r="V114" s="1192"/>
      <c r="W114" s="972"/>
      <c r="X114" s="1191"/>
    </row>
    <row r="115" spans="1:25" s="874" customFormat="1" ht="57.75" customHeight="1">
      <c r="B115" s="2344" t="s">
        <v>2316</v>
      </c>
      <c r="C115" s="2338"/>
      <c r="D115" s="2347"/>
      <c r="E115" s="1190" t="s">
        <v>2315</v>
      </c>
      <c r="F115" s="1187"/>
      <c r="G115" s="1181" t="s">
        <v>2314</v>
      </c>
      <c r="H115" s="2366" t="s">
        <v>2313</v>
      </c>
      <c r="I115" s="1158"/>
      <c r="J115" s="759"/>
      <c r="K115" s="759"/>
      <c r="L115" s="759"/>
      <c r="M115" s="759"/>
      <c r="N115" s="17"/>
      <c r="O115" s="759"/>
      <c r="P115" s="759"/>
      <c r="Q115" s="759"/>
      <c r="R115" s="759"/>
      <c r="S115" s="759"/>
      <c r="T115" s="611"/>
      <c r="U115" s="2585"/>
      <c r="V115" s="1189"/>
      <c r="W115" s="998"/>
      <c r="X115" s="997"/>
    </row>
    <row r="116" spans="1:25" s="874" customFormat="1" ht="39">
      <c r="B116" s="2336"/>
      <c r="C116" s="2338"/>
      <c r="D116" s="2347"/>
      <c r="E116" s="1188" t="s">
        <v>2312</v>
      </c>
      <c r="F116" s="1187"/>
      <c r="G116" s="1181" t="s">
        <v>2311</v>
      </c>
      <c r="H116" s="2367"/>
      <c r="I116" s="1158"/>
      <c r="J116" s="759"/>
      <c r="K116" s="759"/>
      <c r="L116" s="759"/>
      <c r="M116" s="759"/>
      <c r="N116" s="17"/>
      <c r="O116" s="759"/>
      <c r="P116" s="759"/>
      <c r="Q116" s="759"/>
      <c r="R116" s="759"/>
      <c r="S116" s="759"/>
      <c r="T116" s="611"/>
      <c r="U116" s="2372"/>
      <c r="V116" s="1186"/>
      <c r="W116" s="962"/>
      <c r="X116" s="1049"/>
    </row>
    <row r="117" spans="1:25" s="874" customFormat="1" ht="78">
      <c r="B117" s="2336"/>
      <c r="C117" s="2369"/>
      <c r="D117" s="2370"/>
      <c r="E117" s="622" t="s">
        <v>2310</v>
      </c>
      <c r="F117" s="1185"/>
      <c r="G117" s="1181" t="s">
        <v>2309</v>
      </c>
      <c r="H117" s="2368"/>
      <c r="I117" s="1184"/>
      <c r="J117" s="1183"/>
      <c r="K117" s="759"/>
      <c r="L117" s="759"/>
      <c r="M117" s="759"/>
      <c r="N117" s="17"/>
      <c r="O117" s="759"/>
      <c r="P117" s="759"/>
      <c r="Q117" s="759"/>
      <c r="R117" s="759"/>
      <c r="S117" s="759"/>
      <c r="T117" s="611"/>
      <c r="U117" s="2373"/>
      <c r="V117" s="1182"/>
      <c r="W117" s="998"/>
      <c r="X117" s="997"/>
    </row>
    <row r="118" spans="1:25" s="874" customFormat="1" ht="97.5">
      <c r="A118" s="1027"/>
      <c r="B118" s="2552" t="s">
        <v>2308</v>
      </c>
      <c r="C118" s="904"/>
      <c r="D118" s="904"/>
      <c r="E118" s="1181" t="s">
        <v>2307</v>
      </c>
      <c r="F118" s="1113"/>
      <c r="G118" s="1112" t="s">
        <v>2306</v>
      </c>
      <c r="H118" s="2018" t="s">
        <v>2305</v>
      </c>
      <c r="I118" s="1109"/>
      <c r="J118" s="1109"/>
      <c r="K118" s="1109"/>
      <c r="L118" s="630"/>
      <c r="M118" s="1109"/>
      <c r="N118" s="1109"/>
      <c r="O118" s="1109"/>
      <c r="P118" s="630"/>
      <c r="Q118" s="1109"/>
      <c r="R118" s="1109"/>
      <c r="S118" s="1109"/>
      <c r="T118" s="630"/>
      <c r="U118" s="2371"/>
      <c r="V118" s="2440"/>
      <c r="W118" s="2452"/>
      <c r="X118" s="2491"/>
    </row>
    <row r="119" spans="1:25" s="874" customFormat="1" ht="39.75" thickBot="1">
      <c r="A119" s="1027"/>
      <c r="B119" s="2553"/>
      <c r="C119" s="1084"/>
      <c r="D119" s="1084"/>
      <c r="E119" s="1106" t="s">
        <v>2304</v>
      </c>
      <c r="F119" s="1105"/>
      <c r="G119" s="1044" t="s">
        <v>2303</v>
      </c>
      <c r="H119" s="2351"/>
      <c r="I119" s="1109"/>
      <c r="J119" s="1109"/>
      <c r="K119" s="1109"/>
      <c r="L119" s="630"/>
      <c r="M119" s="1109"/>
      <c r="N119" s="1109"/>
      <c r="O119" s="1109"/>
      <c r="P119" s="630"/>
      <c r="Q119" s="1109"/>
      <c r="R119" s="1109"/>
      <c r="S119" s="1109"/>
      <c r="T119" s="630"/>
      <c r="U119" s="2439"/>
      <c r="V119" s="2440"/>
      <c r="W119" s="2453"/>
      <c r="X119" s="2492"/>
    </row>
    <row r="120" spans="1:25" s="874" customFormat="1" ht="97.5">
      <c r="A120" s="1027"/>
      <c r="B120" s="2509" t="s">
        <v>2302</v>
      </c>
      <c r="C120" s="1034"/>
      <c r="D120" s="1034"/>
      <c r="E120" s="1118" t="s">
        <v>2301</v>
      </c>
      <c r="F120" s="1180"/>
      <c r="G120" s="1179" t="s">
        <v>2300</v>
      </c>
      <c r="H120" s="2565" t="s">
        <v>2299</v>
      </c>
      <c r="I120" s="617"/>
      <c r="J120" s="1109"/>
      <c r="K120" s="1109"/>
      <c r="L120" s="1109"/>
      <c r="M120" s="1109"/>
      <c r="N120" s="1109"/>
      <c r="O120" s="617"/>
      <c r="P120" s="1109"/>
      <c r="Q120" s="1109"/>
      <c r="R120" s="1109"/>
      <c r="S120" s="1109"/>
      <c r="T120" s="1109"/>
      <c r="U120" s="894"/>
      <c r="V120" s="1178"/>
      <c r="W120" s="1177"/>
      <c r="X120" s="961"/>
      <c r="Y120" s="2569"/>
    </row>
    <row r="121" spans="1:25" s="874" customFormat="1" ht="58.5">
      <c r="A121" s="1027"/>
      <c r="B121" s="2510"/>
      <c r="C121" s="904"/>
      <c r="D121" s="904"/>
      <c r="E121" s="1176" t="s">
        <v>2298</v>
      </c>
      <c r="F121" s="1175"/>
      <c r="G121" s="1174" t="s">
        <v>2297</v>
      </c>
      <c r="H121" s="2018"/>
      <c r="I121" s="1173"/>
      <c r="J121" s="1109"/>
      <c r="K121" s="1109"/>
      <c r="L121" s="1109"/>
      <c r="M121" s="1109"/>
      <c r="N121" s="1109"/>
      <c r="O121" s="1173"/>
      <c r="P121" s="1109"/>
      <c r="Q121" s="1109"/>
      <c r="R121" s="1109"/>
      <c r="S121" s="1109"/>
      <c r="T121" s="1109"/>
      <c r="U121" s="903"/>
      <c r="V121" s="1172"/>
      <c r="W121" s="1171"/>
      <c r="X121" s="971"/>
      <c r="Y121" s="2569"/>
    </row>
    <row r="122" spans="1:25" s="874" customFormat="1" ht="59.25" thickBot="1">
      <c r="A122" s="1027"/>
      <c r="B122" s="2510"/>
      <c r="C122" s="1030"/>
      <c r="D122" s="1030"/>
      <c r="E122" s="1170" t="s">
        <v>2296</v>
      </c>
      <c r="F122" s="1162"/>
      <c r="G122" s="1112" t="s">
        <v>2295</v>
      </c>
      <c r="H122" s="2018"/>
      <c r="I122" s="642"/>
      <c r="J122" s="1109"/>
      <c r="K122" s="1109"/>
      <c r="L122" s="1109"/>
      <c r="M122" s="1109"/>
      <c r="N122" s="1109"/>
      <c r="O122" s="642"/>
      <c r="P122" s="1109"/>
      <c r="Q122" s="1109"/>
      <c r="R122" s="1109"/>
      <c r="S122" s="1109"/>
      <c r="T122" s="1109"/>
      <c r="U122" s="894"/>
      <c r="V122" s="1169"/>
      <c r="W122" s="1168"/>
      <c r="X122" s="961"/>
      <c r="Y122" s="2569"/>
    </row>
    <row r="123" spans="1:25" s="874" customFormat="1" ht="58.5" customHeight="1">
      <c r="A123" s="1027"/>
      <c r="B123" s="2509" t="s">
        <v>2294</v>
      </c>
      <c r="C123" s="1034"/>
      <c r="D123" s="1034"/>
      <c r="E123" s="1118" t="s">
        <v>2293</v>
      </c>
      <c r="F123" s="1117"/>
      <c r="G123" s="1031" t="s">
        <v>2292</v>
      </c>
      <c r="H123" s="2565" t="s">
        <v>2291</v>
      </c>
      <c r="I123" s="1167"/>
      <c r="J123" s="986"/>
      <c r="K123" s="1166"/>
      <c r="L123" s="642"/>
      <c r="M123" s="1166"/>
      <c r="N123" s="1165"/>
      <c r="O123" s="1152"/>
      <c r="P123" s="642"/>
      <c r="Q123" s="1164"/>
      <c r="R123" s="1164"/>
      <c r="S123" s="1164"/>
      <c r="T123" s="642"/>
      <c r="U123" s="2099"/>
      <c r="V123" s="2387"/>
      <c r="W123" s="2570"/>
      <c r="X123" s="2566"/>
    </row>
    <row r="124" spans="1:25" s="874" customFormat="1" ht="39">
      <c r="A124" s="1027"/>
      <c r="B124" s="2510"/>
      <c r="C124" s="1030"/>
      <c r="D124" s="1030"/>
      <c r="E124" s="1114" t="s">
        <v>2290</v>
      </c>
      <c r="F124" s="1113"/>
      <c r="G124" s="1112" t="s">
        <v>2289</v>
      </c>
      <c r="H124" s="2018"/>
      <c r="I124" s="1158"/>
      <c r="J124" s="759"/>
      <c r="K124" s="759"/>
      <c r="L124" s="642"/>
      <c r="M124" s="759"/>
      <c r="N124" s="759"/>
      <c r="O124" s="1163"/>
      <c r="P124" s="642"/>
      <c r="Q124" s="759"/>
      <c r="R124" s="759"/>
      <c r="S124" s="759"/>
      <c r="T124" s="642"/>
      <c r="U124" s="2100"/>
      <c r="V124" s="2387"/>
      <c r="W124" s="2571"/>
      <c r="X124" s="2567"/>
    </row>
    <row r="125" spans="1:25" s="874" customFormat="1" ht="39">
      <c r="A125" s="1027"/>
      <c r="B125" s="2510"/>
      <c r="C125" s="1030"/>
      <c r="D125" s="1030"/>
      <c r="E125" s="1114" t="s">
        <v>2288</v>
      </c>
      <c r="F125" s="1113"/>
      <c r="G125" s="1112" t="s">
        <v>2287</v>
      </c>
      <c r="H125" s="2018"/>
      <c r="I125" s="1158"/>
      <c r="J125" s="759"/>
      <c r="K125" s="759"/>
      <c r="L125" s="642"/>
      <c r="M125" s="759"/>
      <c r="N125" s="759"/>
      <c r="O125" s="759"/>
      <c r="P125" s="642"/>
      <c r="Q125" s="759"/>
      <c r="R125" s="759"/>
      <c r="S125" s="759"/>
      <c r="T125" s="642"/>
      <c r="U125" s="2100"/>
      <c r="V125" s="2387"/>
      <c r="W125" s="2571"/>
      <c r="X125" s="2567"/>
    </row>
    <row r="126" spans="1:25" s="874" customFormat="1" ht="39">
      <c r="A126" s="1027"/>
      <c r="B126" s="2510"/>
      <c r="C126" s="1030"/>
      <c r="D126" s="1030"/>
      <c r="E126" s="1114" t="s">
        <v>2286</v>
      </c>
      <c r="F126" s="1162"/>
      <c r="G126" s="1028" t="s">
        <v>2285</v>
      </c>
      <c r="H126" s="2018"/>
      <c r="I126" s="1158"/>
      <c r="J126" s="759"/>
      <c r="K126" s="759"/>
      <c r="L126" s="642"/>
      <c r="M126" s="759"/>
      <c r="N126" s="759"/>
      <c r="O126" s="759"/>
      <c r="P126" s="642"/>
      <c r="Q126" s="759"/>
      <c r="R126" s="759"/>
      <c r="S126" s="759"/>
      <c r="T126" s="642"/>
      <c r="U126" s="2100"/>
      <c r="V126" s="2387"/>
      <c r="W126" s="2571"/>
      <c r="X126" s="2567"/>
    </row>
    <row r="127" spans="1:25" s="874" customFormat="1" ht="84" customHeight="1" thickBot="1">
      <c r="A127" s="1027"/>
      <c r="B127" s="2511"/>
      <c r="C127" s="1084"/>
      <c r="D127" s="1084"/>
      <c r="E127" s="1161" t="s">
        <v>2284</v>
      </c>
      <c r="F127" s="1160"/>
      <c r="G127" s="1023" t="s">
        <v>2283</v>
      </c>
      <c r="H127" s="2351"/>
      <c r="I127" s="1158"/>
      <c r="J127" s="759"/>
      <c r="K127" s="759"/>
      <c r="L127" s="642"/>
      <c r="M127" s="759"/>
      <c r="N127" s="1159"/>
      <c r="O127" s="1158"/>
      <c r="P127" s="642"/>
      <c r="Q127" s="759"/>
      <c r="R127" s="759"/>
      <c r="S127" s="759"/>
      <c r="T127" s="642"/>
      <c r="U127" s="2101"/>
      <c r="V127" s="2481"/>
      <c r="W127" s="2572"/>
      <c r="X127" s="2568"/>
    </row>
    <row r="128" spans="1:25" s="874" customFormat="1" ht="39" customHeight="1">
      <c r="A128" s="1027"/>
      <c r="B128" s="2509" t="s">
        <v>2282</v>
      </c>
      <c r="C128" s="1096"/>
      <c r="D128" s="1096"/>
      <c r="E128" s="1154" t="s">
        <v>2281</v>
      </c>
      <c r="F128" s="1127"/>
      <c r="G128" s="2563" t="s">
        <v>2280</v>
      </c>
      <c r="H128" s="2555" t="s">
        <v>2275</v>
      </c>
      <c r="I128" s="759"/>
      <c r="J128" s="759"/>
      <c r="K128" s="642"/>
      <c r="L128" s="759"/>
      <c r="M128" s="759"/>
      <c r="N128" s="642"/>
      <c r="O128" s="759"/>
      <c r="P128" s="759"/>
      <c r="Q128" s="642"/>
      <c r="R128" s="759"/>
      <c r="S128" s="759"/>
      <c r="T128" s="642"/>
      <c r="U128" s="873"/>
      <c r="V128" s="1157"/>
      <c r="W128" s="972"/>
      <c r="X128" s="997"/>
    </row>
    <row r="129" spans="1:26" s="874" customFormat="1" ht="39.75" thickBot="1">
      <c r="A129" s="1027"/>
      <c r="B129" s="2511"/>
      <c r="C129" s="1084"/>
      <c r="D129" s="1084"/>
      <c r="E129" s="1145" t="s">
        <v>2279</v>
      </c>
      <c r="F129" s="1105"/>
      <c r="G129" s="2564"/>
      <c r="H129" s="2556"/>
      <c r="I129" s="759"/>
      <c r="J129" s="759"/>
      <c r="K129" s="642"/>
      <c r="L129" s="759"/>
      <c r="M129" s="759"/>
      <c r="N129" s="642"/>
      <c r="O129" s="759"/>
      <c r="P129" s="759"/>
      <c r="Q129" s="642"/>
      <c r="R129" s="759"/>
      <c r="S129" s="759"/>
      <c r="T129" s="642"/>
      <c r="U129" s="869"/>
      <c r="V129" s="1147"/>
      <c r="W129" s="1156"/>
      <c r="X129" s="977"/>
    </row>
    <row r="130" spans="1:26" s="874" customFormat="1" ht="76.5" customHeight="1">
      <c r="A130" s="1027"/>
      <c r="B130" s="2551" t="s">
        <v>2278</v>
      </c>
      <c r="C130" s="1155"/>
      <c r="D130" s="1155"/>
      <c r="E130" s="1154" t="s">
        <v>2277</v>
      </c>
      <c r="F130" s="1127"/>
      <c r="G130" s="2563" t="s">
        <v>2276</v>
      </c>
      <c r="H130" s="2555" t="s">
        <v>2275</v>
      </c>
      <c r="I130" s="1148"/>
      <c r="J130" s="1151"/>
      <c r="K130" s="1152"/>
      <c r="L130" s="1153"/>
      <c r="M130" s="1152"/>
      <c r="N130" s="1142"/>
      <c r="O130" s="1151"/>
      <c r="P130" s="1151"/>
      <c r="Q130" s="1150"/>
      <c r="R130" s="642"/>
      <c r="S130" s="1149"/>
      <c r="T130" s="1148"/>
      <c r="U130" s="873"/>
      <c r="V130" s="1147"/>
      <c r="W130" s="998"/>
      <c r="X130" s="961"/>
    </row>
    <row r="131" spans="1:26" s="874" customFormat="1" ht="39.75" thickBot="1">
      <c r="A131" s="1027"/>
      <c r="B131" s="2553"/>
      <c r="C131" s="1146"/>
      <c r="D131" s="1146"/>
      <c r="E131" s="1145" t="s">
        <v>2274</v>
      </c>
      <c r="F131" s="1105"/>
      <c r="G131" s="2564"/>
      <c r="H131" s="2556"/>
      <c r="I131" s="1070"/>
      <c r="J131" s="1144"/>
      <c r="K131" s="1143"/>
      <c r="L131" s="1143"/>
      <c r="M131" s="1143"/>
      <c r="N131" s="1143"/>
      <c r="O131" s="1070"/>
      <c r="P131" s="1142"/>
      <c r="Q131" s="1143"/>
      <c r="R131" s="642"/>
      <c r="S131" s="1142"/>
      <c r="T131" s="1141"/>
      <c r="U131" s="869"/>
      <c r="V131" s="1140"/>
      <c r="W131" s="998"/>
      <c r="X131" s="961"/>
    </row>
    <row r="132" spans="1:26" s="1012" customFormat="1" ht="78" customHeight="1">
      <c r="A132" s="1027"/>
      <c r="B132" s="2509" t="s">
        <v>2273</v>
      </c>
      <c r="C132" s="1034"/>
      <c r="D132" s="1034"/>
      <c r="E132" s="1118" t="s">
        <v>2272</v>
      </c>
      <c r="F132" s="1127"/>
      <c r="G132" s="2563" t="s">
        <v>2271</v>
      </c>
      <c r="H132" s="2565" t="s">
        <v>2270</v>
      </c>
      <c r="I132" s="1138"/>
      <c r="J132" s="1071"/>
      <c r="K132" s="1071"/>
      <c r="L132" s="1071"/>
      <c r="M132" s="1071"/>
      <c r="N132" s="1071"/>
      <c r="O132" s="617"/>
      <c r="P132" s="1071"/>
      <c r="Q132" s="1071"/>
      <c r="R132" s="1071"/>
      <c r="S132" s="1071"/>
      <c r="T132" s="1071"/>
      <c r="U132" s="890"/>
      <c r="V132" s="1139"/>
      <c r="W132" s="998"/>
      <c r="X132" s="962"/>
    </row>
    <row r="133" spans="1:26" s="1012" customFormat="1" ht="59.25" thickBot="1">
      <c r="A133" s="1027"/>
      <c r="B133" s="2511"/>
      <c r="C133" s="1026"/>
      <c r="D133" s="1026"/>
      <c r="E133" s="1106" t="s">
        <v>2269</v>
      </c>
      <c r="F133" s="1105"/>
      <c r="G133" s="2564"/>
      <c r="H133" s="2018"/>
      <c r="I133" s="1138"/>
      <c r="J133" s="1071"/>
      <c r="K133" s="1071"/>
      <c r="L133" s="1071"/>
      <c r="M133" s="1071"/>
      <c r="N133" s="1071"/>
      <c r="O133" s="617"/>
      <c r="P133" s="1071"/>
      <c r="Q133" s="1071"/>
      <c r="R133" s="1071"/>
      <c r="S133" s="1071"/>
      <c r="T133" s="1071"/>
      <c r="U133" s="883"/>
      <c r="V133" s="1137"/>
      <c r="W133" s="998"/>
      <c r="X133" s="998"/>
    </row>
    <row r="134" spans="1:26" s="874" customFormat="1" ht="54.75" customHeight="1">
      <c r="A134" s="1027"/>
      <c r="B134" s="2509" t="s">
        <v>2268</v>
      </c>
      <c r="C134" s="1034"/>
      <c r="D134" s="1034"/>
      <c r="E134" s="1118" t="s">
        <v>2267</v>
      </c>
      <c r="F134" s="1117"/>
      <c r="G134" s="1031" t="s">
        <v>2266</v>
      </c>
      <c r="H134" s="2565" t="s">
        <v>2265</v>
      </c>
      <c r="I134" s="1071"/>
      <c r="J134" s="1116"/>
      <c r="K134" s="1071"/>
      <c r="L134" s="1071"/>
      <c r="M134" s="1071"/>
      <c r="N134" s="1116"/>
      <c r="O134" s="1071"/>
      <c r="P134" s="1116"/>
      <c r="Q134" s="1071"/>
      <c r="R134" s="1071"/>
      <c r="S134" s="617"/>
      <c r="T134" s="1136"/>
      <c r="U134" s="1135"/>
      <c r="V134" s="1134"/>
      <c r="W134" s="1119"/>
      <c r="X134" s="1133"/>
    </row>
    <row r="135" spans="1:26" s="874" customFormat="1" ht="39">
      <c r="A135" s="1027"/>
      <c r="B135" s="2510"/>
      <c r="C135" s="1030"/>
      <c r="D135" s="1030"/>
      <c r="E135" s="1114" t="s">
        <v>2264</v>
      </c>
      <c r="F135" s="1113"/>
      <c r="G135" s="1112" t="s">
        <v>2263</v>
      </c>
      <c r="H135" s="2018"/>
      <c r="I135" s="1071"/>
      <c r="J135" s="1116"/>
      <c r="K135" s="1071"/>
      <c r="L135" s="1071"/>
      <c r="M135" s="1071"/>
      <c r="N135" s="1116"/>
      <c r="O135" s="1071"/>
      <c r="P135" s="1116"/>
      <c r="Q135" s="1071"/>
      <c r="R135" s="1071"/>
      <c r="S135" s="617"/>
      <c r="T135" s="1132"/>
      <c r="U135" s="947"/>
      <c r="V135" s="1108"/>
      <c r="W135" s="1107"/>
      <c r="X135" s="1085"/>
    </row>
    <row r="136" spans="1:26" s="874" customFormat="1" ht="78.75" thickBot="1">
      <c r="A136" s="1027"/>
      <c r="B136" s="2511"/>
      <c r="C136" s="1026"/>
      <c r="D136" s="1026"/>
      <c r="E136" s="1106" t="s">
        <v>2262</v>
      </c>
      <c r="F136" s="1105"/>
      <c r="G136" s="1044" t="s">
        <v>2261</v>
      </c>
      <c r="H136" s="2018"/>
      <c r="I136" s="1104"/>
      <c r="J136" s="1100"/>
      <c r="K136" s="1104"/>
      <c r="L136" s="1109"/>
      <c r="M136" s="1111"/>
      <c r="N136" s="1116"/>
      <c r="O136" s="1109"/>
      <c r="P136" s="1110"/>
      <c r="Q136" s="1109"/>
      <c r="R136" s="1109"/>
      <c r="S136" s="1109"/>
      <c r="T136" s="632"/>
      <c r="U136" s="1131"/>
      <c r="V136" s="1130"/>
      <c r="W136" s="962"/>
      <c r="X136" s="971"/>
      <c r="Z136" s="1129"/>
    </row>
    <row r="137" spans="1:26" s="874" customFormat="1" ht="58.5" customHeight="1">
      <c r="A137" s="1027"/>
      <c r="B137" s="2509" t="s">
        <v>2260</v>
      </c>
      <c r="C137" s="1034"/>
      <c r="D137" s="1034"/>
      <c r="E137" s="1128" t="s">
        <v>2259</v>
      </c>
      <c r="F137" s="1127"/>
      <c r="G137" s="1031" t="s">
        <v>2253</v>
      </c>
      <c r="H137" s="2261" t="s">
        <v>2258</v>
      </c>
      <c r="I137" s="1101"/>
      <c r="J137" s="1102"/>
      <c r="K137" s="1101"/>
      <c r="L137" s="1104"/>
      <c r="M137" s="1126"/>
      <c r="N137" s="1100"/>
      <c r="O137" s="1104"/>
      <c r="P137" s="1100"/>
      <c r="Q137" s="1104"/>
      <c r="R137" s="1104"/>
      <c r="S137" s="1104"/>
      <c r="T137" s="643"/>
      <c r="U137" s="1125"/>
      <c r="V137" s="1124"/>
      <c r="W137" s="998"/>
      <c r="X137" s="961"/>
    </row>
    <row r="138" spans="1:26" s="874" customFormat="1" ht="78">
      <c r="A138" s="1027"/>
      <c r="B138" s="2510"/>
      <c r="C138" s="1030"/>
      <c r="D138" s="1030"/>
      <c r="E138" s="985" t="s">
        <v>2257</v>
      </c>
      <c r="F138" s="1113"/>
      <c r="G138" s="1112" t="s">
        <v>2256</v>
      </c>
      <c r="H138" s="2262"/>
      <c r="I138" s="1071"/>
      <c r="J138" s="1115"/>
      <c r="K138" s="1101"/>
      <c r="L138" s="1101"/>
      <c r="M138" s="1103"/>
      <c r="N138" s="1103"/>
      <c r="O138" s="1101"/>
      <c r="P138" s="1102"/>
      <c r="Q138" s="1101"/>
      <c r="R138" s="1071"/>
      <c r="S138" s="1071"/>
      <c r="T138" s="614"/>
      <c r="U138" s="1099"/>
      <c r="V138" s="1123"/>
      <c r="W138" s="1098"/>
      <c r="X138" s="1076"/>
    </row>
    <row r="139" spans="1:26" s="874" customFormat="1" ht="98.25" customHeight="1" thickBot="1">
      <c r="A139" s="1027"/>
      <c r="B139" s="2511"/>
      <c r="C139" s="1026"/>
      <c r="D139" s="1026"/>
      <c r="E139" s="1122" t="s">
        <v>2249</v>
      </c>
      <c r="F139" s="1105"/>
      <c r="G139" s="1044" t="s">
        <v>2248</v>
      </c>
      <c r="H139" s="2431"/>
      <c r="I139" s="1109"/>
      <c r="J139" s="1110"/>
      <c r="K139" s="1071"/>
      <c r="L139" s="1101"/>
      <c r="M139" s="1101"/>
      <c r="N139" s="1101"/>
      <c r="O139" s="1101"/>
      <c r="P139" s="1103"/>
      <c r="Q139" s="1101"/>
      <c r="R139" s="1104"/>
      <c r="S139" s="1104"/>
      <c r="T139" s="643"/>
      <c r="U139" s="1121"/>
      <c r="V139" s="1120"/>
      <c r="W139" s="1119"/>
      <c r="X139" s="1085"/>
    </row>
    <row r="140" spans="1:26" s="874" customFormat="1" ht="45" customHeight="1">
      <c r="A140" s="1027"/>
      <c r="B140" s="2551" t="s">
        <v>2255</v>
      </c>
      <c r="C140" s="1096"/>
      <c r="D140" s="1096"/>
      <c r="E140" s="1118" t="s">
        <v>2254</v>
      </c>
      <c r="F140" s="1117"/>
      <c r="G140" s="1031" t="s">
        <v>2253</v>
      </c>
      <c r="H140" s="2261" t="s">
        <v>2252</v>
      </c>
      <c r="I140" s="1071"/>
      <c r="J140" s="1116"/>
      <c r="K140" s="1071"/>
      <c r="L140" s="1071"/>
      <c r="M140" s="1115"/>
      <c r="N140" s="1071"/>
      <c r="O140" s="1071"/>
      <c r="P140" s="1115"/>
      <c r="Q140" s="1115"/>
      <c r="R140" s="1071"/>
      <c r="S140" s="1071"/>
      <c r="T140" s="614"/>
      <c r="U140" s="947"/>
      <c r="V140" s="1108"/>
      <c r="W140" s="1107"/>
      <c r="X140" s="1076"/>
    </row>
    <row r="141" spans="1:26" s="874" customFormat="1" ht="39">
      <c r="A141" s="1027"/>
      <c r="B141" s="2552"/>
      <c r="C141" s="904"/>
      <c r="D141" s="904"/>
      <c r="E141" s="1114" t="s">
        <v>2251</v>
      </c>
      <c r="F141" s="1113"/>
      <c r="G141" s="1112" t="s">
        <v>2250</v>
      </c>
      <c r="H141" s="2262"/>
      <c r="I141" s="1109"/>
      <c r="J141" s="1110"/>
      <c r="K141" s="1109"/>
      <c r="L141" s="1109"/>
      <c r="M141" s="1109"/>
      <c r="N141" s="1109"/>
      <c r="O141" s="1109"/>
      <c r="P141" s="1111"/>
      <c r="Q141" s="1110"/>
      <c r="R141" s="1109"/>
      <c r="S141" s="1109"/>
      <c r="T141" s="649"/>
      <c r="U141" s="947"/>
      <c r="V141" s="1108"/>
      <c r="W141" s="1107"/>
      <c r="X141" s="1085"/>
    </row>
    <row r="142" spans="1:26" s="874" customFormat="1" ht="98.25" customHeight="1" thickBot="1">
      <c r="A142" s="1027"/>
      <c r="B142" s="2553"/>
      <c r="C142" s="1084"/>
      <c r="D142" s="1084"/>
      <c r="E142" s="1106" t="s">
        <v>2249</v>
      </c>
      <c r="F142" s="1105"/>
      <c r="G142" s="1044" t="s">
        <v>2248</v>
      </c>
      <c r="H142" s="2431"/>
      <c r="I142" s="1104"/>
      <c r="J142" s="1100"/>
      <c r="K142" s="1104"/>
      <c r="L142" s="1104"/>
      <c r="M142" s="1101"/>
      <c r="N142" s="1101"/>
      <c r="O142" s="1101"/>
      <c r="P142" s="1103"/>
      <c r="Q142" s="1102"/>
      <c r="R142" s="1101"/>
      <c r="S142" s="1100"/>
      <c r="T142" s="647"/>
      <c r="U142" s="1099"/>
      <c r="V142" s="952"/>
      <c r="W142" s="1098"/>
      <c r="X142" s="1097"/>
    </row>
    <row r="143" spans="1:26" s="874" customFormat="1" ht="39" customHeight="1">
      <c r="A143" s="1027"/>
      <c r="B143" s="2551" t="s">
        <v>2247</v>
      </c>
      <c r="C143" s="1096"/>
      <c r="D143" s="1096"/>
      <c r="E143" s="1033" t="s">
        <v>2246</v>
      </c>
      <c r="F143" s="1032"/>
      <c r="G143" s="1031" t="s">
        <v>2245</v>
      </c>
      <c r="H143" s="2557" t="s">
        <v>2244</v>
      </c>
      <c r="I143" s="1080"/>
      <c r="J143" s="1094"/>
      <c r="K143" s="1080"/>
      <c r="L143" s="1080"/>
      <c r="M143" s="1095"/>
      <c r="N143" s="642"/>
      <c r="O143" s="1080"/>
      <c r="P143" s="1089"/>
      <c r="Q143" s="1094"/>
      <c r="R143" s="1089"/>
      <c r="S143" s="1093"/>
      <c r="T143" s="1080"/>
      <c r="U143" s="1088"/>
      <c r="V143" s="1087"/>
      <c r="W143" s="1086"/>
      <c r="X143" s="1085"/>
    </row>
    <row r="144" spans="1:26" s="874" customFormat="1" ht="39">
      <c r="A144" s="1027"/>
      <c r="B144" s="2552"/>
      <c r="C144" s="904"/>
      <c r="D144" s="904"/>
      <c r="E144" s="869" t="s">
        <v>2243</v>
      </c>
      <c r="F144" s="989"/>
      <c r="G144" s="1041" t="s">
        <v>2242</v>
      </c>
      <c r="H144" s="2558"/>
      <c r="I144" s="1089"/>
      <c r="J144" s="1091"/>
      <c r="K144" s="1089"/>
      <c r="L144" s="1089"/>
      <c r="M144" s="1092"/>
      <c r="N144" s="617"/>
      <c r="O144" s="1089"/>
      <c r="P144" s="1089"/>
      <c r="Q144" s="1091"/>
      <c r="R144" s="1090"/>
      <c r="S144" s="1089"/>
      <c r="T144" s="1080"/>
      <c r="U144" s="1088"/>
      <c r="V144" s="1087"/>
      <c r="W144" s="1086"/>
      <c r="X144" s="1085"/>
    </row>
    <row r="145" spans="1:25" s="874" customFormat="1" ht="39.75" thickBot="1">
      <c r="A145" s="1027"/>
      <c r="B145" s="2553"/>
      <c r="C145" s="1084"/>
      <c r="D145" s="1084"/>
      <c r="E145" s="1040" t="s">
        <v>2241</v>
      </c>
      <c r="F145" s="1039"/>
      <c r="G145" s="1044" t="s">
        <v>2240</v>
      </c>
      <c r="H145" s="2559"/>
      <c r="I145" s="1071"/>
      <c r="J145" s="1071"/>
      <c r="K145" s="1071"/>
      <c r="L145" s="1081"/>
      <c r="M145" s="1071"/>
      <c r="N145" s="623"/>
      <c r="O145" s="1071"/>
      <c r="P145" s="1071"/>
      <c r="Q145" s="1083"/>
      <c r="R145" s="1082"/>
      <c r="S145" s="1081"/>
      <c r="T145" s="1080"/>
      <c r="U145" s="1079"/>
      <c r="V145" s="1078"/>
      <c r="W145" s="1077"/>
      <c r="X145" s="1076"/>
    </row>
    <row r="146" spans="1:25" s="874" customFormat="1" ht="39" customHeight="1">
      <c r="A146" s="1027"/>
      <c r="B146" s="2509" t="s">
        <v>2239</v>
      </c>
      <c r="C146" s="1034"/>
      <c r="D146" s="1034"/>
      <c r="E146" s="1033" t="s">
        <v>2238</v>
      </c>
      <c r="F146" s="1032"/>
      <c r="G146" s="1031" t="s">
        <v>2237</v>
      </c>
      <c r="H146" s="2560" t="s">
        <v>2236</v>
      </c>
      <c r="I146" s="635"/>
      <c r="J146" s="1071"/>
      <c r="K146" s="1071"/>
      <c r="L146" s="617"/>
      <c r="M146" s="1071"/>
      <c r="N146" s="1071"/>
      <c r="O146" s="636"/>
      <c r="P146" s="1071"/>
      <c r="Q146" s="1070"/>
      <c r="R146" s="619"/>
      <c r="S146" s="1070"/>
      <c r="T146" s="1070"/>
      <c r="U146" s="2141"/>
      <c r="V146" s="1046"/>
      <c r="W146" s="1068"/>
      <c r="X146" s="1067"/>
    </row>
    <row r="147" spans="1:25" s="874" customFormat="1" ht="38.25" customHeight="1">
      <c r="A147" s="1027"/>
      <c r="B147" s="2510"/>
      <c r="C147" s="1030"/>
      <c r="D147" s="1030"/>
      <c r="E147" s="869" t="s">
        <v>2235</v>
      </c>
      <c r="F147" s="989"/>
      <c r="G147" s="1041" t="s">
        <v>2234</v>
      </c>
      <c r="H147" s="2561"/>
      <c r="I147" s="635"/>
      <c r="J147" s="1071"/>
      <c r="K147" s="1071"/>
      <c r="L147" s="617"/>
      <c r="M147" s="1071"/>
      <c r="N147" s="1071"/>
      <c r="O147" s="636"/>
      <c r="P147" s="1071"/>
      <c r="Q147" s="1070"/>
      <c r="R147" s="619"/>
      <c r="S147" s="1070"/>
      <c r="T147" s="1070"/>
      <c r="U147" s="1943"/>
      <c r="V147" s="1075"/>
      <c r="W147" s="1074"/>
      <c r="X147" s="1073"/>
    </row>
    <row r="148" spans="1:25" s="874" customFormat="1" ht="39">
      <c r="A148" s="1027"/>
      <c r="B148" s="2510"/>
      <c r="C148" s="1030"/>
      <c r="D148" s="1030"/>
      <c r="E148" s="905" t="s">
        <v>2233</v>
      </c>
      <c r="F148" s="1029"/>
      <c r="G148" s="1072" t="s">
        <v>2232</v>
      </c>
      <c r="H148" s="2561"/>
      <c r="I148" s="635"/>
      <c r="J148" s="1071"/>
      <c r="K148" s="1071"/>
      <c r="L148" s="617"/>
      <c r="M148" s="1071"/>
      <c r="N148" s="1071"/>
      <c r="O148" s="636"/>
      <c r="P148" s="1071"/>
      <c r="Q148" s="1070"/>
      <c r="R148" s="619"/>
      <c r="S148" s="1070"/>
      <c r="T148" s="1070"/>
      <c r="U148" s="1943"/>
      <c r="V148" s="1069"/>
      <c r="W148" s="1068"/>
      <c r="X148" s="1067"/>
    </row>
    <row r="149" spans="1:25" s="874" customFormat="1" ht="103.5" customHeight="1" thickBot="1">
      <c r="A149" s="1027"/>
      <c r="B149" s="2511"/>
      <c r="C149" s="1026"/>
      <c r="D149" s="1026"/>
      <c r="E149" s="1025" t="s">
        <v>2231</v>
      </c>
      <c r="F149" s="1024"/>
      <c r="G149" s="1023" t="s">
        <v>2230</v>
      </c>
      <c r="H149" s="2562"/>
      <c r="I149" s="1064"/>
      <c r="J149" s="1066"/>
      <c r="K149" s="623"/>
      <c r="L149" s="1066"/>
      <c r="M149" s="1064"/>
      <c r="N149" s="623"/>
      <c r="O149" s="1066"/>
      <c r="P149" s="1064"/>
      <c r="Q149" s="644"/>
      <c r="R149" s="1065"/>
      <c r="S149" s="1064"/>
      <c r="T149" s="643"/>
      <c r="U149" s="2190"/>
      <c r="V149" s="966"/>
      <c r="W149" s="1063"/>
      <c r="X149" s="1062"/>
    </row>
    <row r="150" spans="1:25" s="874" customFormat="1" ht="58.5" customHeight="1">
      <c r="A150" s="1027"/>
      <c r="B150" s="2509" t="s">
        <v>2229</v>
      </c>
      <c r="C150" s="1034"/>
      <c r="D150" s="1034"/>
      <c r="E150" s="1033" t="s">
        <v>2228</v>
      </c>
      <c r="F150" s="1032"/>
      <c r="G150" s="1031" t="s">
        <v>2227</v>
      </c>
      <c r="H150" s="2538" t="s">
        <v>2226</v>
      </c>
      <c r="I150" s="881"/>
      <c r="J150" s="991"/>
      <c r="K150" s="880"/>
      <c r="L150" s="958"/>
      <c r="M150" s="880"/>
      <c r="N150" s="617"/>
      <c r="O150" s="958"/>
      <c r="P150" s="880"/>
      <c r="Q150" s="958"/>
      <c r="R150" s="880"/>
      <c r="S150" s="880"/>
      <c r="T150" s="879"/>
      <c r="U150" s="2541"/>
      <c r="V150" s="2544"/>
      <c r="W150" s="2452"/>
      <c r="X150" s="2441"/>
    </row>
    <row r="151" spans="1:25" s="874" customFormat="1" ht="42" customHeight="1">
      <c r="A151" s="1027"/>
      <c r="B151" s="2510"/>
      <c r="C151" s="1030"/>
      <c r="D151" s="1030"/>
      <c r="E151" s="897" t="s">
        <v>2225</v>
      </c>
      <c r="F151" s="1029"/>
      <c r="G151" s="1028" t="s">
        <v>2224</v>
      </c>
      <c r="H151" s="2539"/>
      <c r="I151" s="880"/>
      <c r="J151" s="991"/>
      <c r="K151" s="880"/>
      <c r="L151" s="958"/>
      <c r="M151" s="880"/>
      <c r="N151" s="617"/>
      <c r="O151" s="958"/>
      <c r="P151" s="880"/>
      <c r="Q151" s="958"/>
      <c r="R151" s="880"/>
      <c r="S151" s="880"/>
      <c r="T151" s="879"/>
      <c r="U151" s="2542"/>
      <c r="V151" s="2545"/>
      <c r="W151" s="2482"/>
      <c r="X151" s="2442"/>
    </row>
    <row r="152" spans="1:25" s="874" customFormat="1" ht="117">
      <c r="A152" s="1027"/>
      <c r="B152" s="2510"/>
      <c r="C152" s="1030"/>
      <c r="D152" s="1030"/>
      <c r="E152" s="869" t="s">
        <v>2223</v>
      </c>
      <c r="F152" s="989"/>
      <c r="G152" s="1041" t="s">
        <v>2222</v>
      </c>
      <c r="H152" s="2539"/>
      <c r="I152" s="1014"/>
      <c r="J152" s="1061"/>
      <c r="K152" s="967"/>
      <c r="L152" s="968"/>
      <c r="M152" s="967"/>
      <c r="N152" s="630"/>
      <c r="O152" s="968"/>
      <c r="P152" s="967"/>
      <c r="Q152" s="968"/>
      <c r="R152" s="967"/>
      <c r="S152" s="967"/>
      <c r="T152" s="969"/>
      <c r="U152" s="2542"/>
      <c r="V152" s="2545"/>
      <c r="W152" s="2482"/>
      <c r="X152" s="2442"/>
    </row>
    <row r="153" spans="1:25" s="874" customFormat="1" ht="57" customHeight="1" thickBot="1">
      <c r="A153" s="1027"/>
      <c r="B153" s="2511"/>
      <c r="C153" s="1026"/>
      <c r="D153" s="1026"/>
      <c r="E153" s="1025" t="s">
        <v>2221</v>
      </c>
      <c r="F153" s="1024"/>
      <c r="G153" s="1023" t="s">
        <v>2220</v>
      </c>
      <c r="H153" s="2540"/>
      <c r="I153" s="880"/>
      <c r="J153" s="1061"/>
      <c r="K153" s="967"/>
      <c r="L153" s="968"/>
      <c r="M153" s="967"/>
      <c r="N153" s="969"/>
      <c r="O153" s="630"/>
      <c r="P153" s="967"/>
      <c r="Q153" s="968"/>
      <c r="R153" s="967"/>
      <c r="S153" s="967"/>
      <c r="T153" s="969"/>
      <c r="U153" s="2543"/>
      <c r="V153" s="2546"/>
      <c r="W153" s="2453"/>
      <c r="X153" s="2527"/>
      <c r="Y153" s="1053"/>
    </row>
    <row r="154" spans="1:25" s="874" customFormat="1" ht="39" customHeight="1">
      <c r="A154" s="1027"/>
      <c r="B154" s="2509" t="s">
        <v>2219</v>
      </c>
      <c r="C154" s="1034"/>
      <c r="D154" s="1034"/>
      <c r="E154" s="1060" t="s">
        <v>2218</v>
      </c>
      <c r="F154" s="1059"/>
      <c r="G154" s="1058" t="s">
        <v>2217</v>
      </c>
      <c r="H154" s="2476" t="s">
        <v>2216</v>
      </c>
      <c r="I154" s="881"/>
      <c r="J154" s="881"/>
      <c r="K154" s="881"/>
      <c r="L154" s="630"/>
      <c r="M154" s="881"/>
      <c r="N154" s="881"/>
      <c r="O154" s="881"/>
      <c r="P154" s="630"/>
      <c r="Q154" s="881"/>
      <c r="R154" s="881"/>
      <c r="S154" s="881"/>
      <c r="T154" s="630"/>
      <c r="U154" s="904"/>
      <c r="V154" s="1057"/>
      <c r="W154" s="1047"/>
      <c r="X154" s="1055"/>
      <c r="Y154" s="1053"/>
    </row>
    <row r="155" spans="1:25" s="874" customFormat="1" ht="55.5" customHeight="1">
      <c r="A155" s="1027"/>
      <c r="B155" s="2510"/>
      <c r="C155" s="1030"/>
      <c r="D155" s="1030"/>
      <c r="E155" s="869" t="s">
        <v>2215</v>
      </c>
      <c r="F155" s="989"/>
      <c r="G155" s="1041" t="s">
        <v>2214</v>
      </c>
      <c r="H155" s="2476"/>
      <c r="I155" s="881"/>
      <c r="J155" s="881"/>
      <c r="K155" s="881"/>
      <c r="L155" s="630"/>
      <c r="M155" s="881"/>
      <c r="N155" s="881"/>
      <c r="O155" s="881"/>
      <c r="P155" s="630"/>
      <c r="Q155" s="881"/>
      <c r="R155" s="881"/>
      <c r="S155" s="881"/>
      <c r="T155" s="630"/>
      <c r="U155" s="904"/>
      <c r="V155" s="1056"/>
      <c r="W155" s="1047"/>
      <c r="X155" s="1055"/>
      <c r="Y155" s="1053"/>
    </row>
    <row r="156" spans="1:25" s="874" customFormat="1" ht="39.75" thickBot="1">
      <c r="A156" s="1027"/>
      <c r="B156" s="2511"/>
      <c r="C156" s="1026"/>
      <c r="D156" s="1026"/>
      <c r="E156" s="1040" t="s">
        <v>2213</v>
      </c>
      <c r="F156" s="1039"/>
      <c r="G156" s="1044" t="s">
        <v>2205</v>
      </c>
      <c r="H156" s="2554"/>
      <c r="I156" s="881"/>
      <c r="J156" s="881"/>
      <c r="K156" s="881"/>
      <c r="L156" s="630"/>
      <c r="M156" s="881"/>
      <c r="N156" s="881"/>
      <c r="O156" s="881"/>
      <c r="P156" s="630"/>
      <c r="Q156" s="881"/>
      <c r="R156" s="881"/>
      <c r="S156" s="881"/>
      <c r="T156" s="630"/>
      <c r="U156" s="904"/>
      <c r="V156" s="1054"/>
      <c r="W156" s="998"/>
      <c r="X156" s="997"/>
      <c r="Y156" s="1053"/>
    </row>
    <row r="157" spans="1:25" s="874" customFormat="1" ht="66.75" customHeight="1">
      <c r="A157" s="1027"/>
      <c r="B157" s="2509" t="s">
        <v>2212</v>
      </c>
      <c r="C157" s="1034"/>
      <c r="D157" s="1034"/>
      <c r="E157" s="1033" t="s">
        <v>2211</v>
      </c>
      <c r="F157" s="1032"/>
      <c r="G157" s="1031" t="s">
        <v>2210</v>
      </c>
      <c r="H157" s="2549" t="s">
        <v>2209</v>
      </c>
      <c r="I157" s="822"/>
      <c r="J157" s="991"/>
      <c r="K157" s="880"/>
      <c r="L157" s="1052"/>
      <c r="M157" s="880"/>
      <c r="N157" s="879"/>
      <c r="O157" s="803"/>
      <c r="P157" s="880"/>
      <c r="Q157" s="958"/>
      <c r="R157" s="803"/>
      <c r="S157" s="880"/>
      <c r="T157" s="879"/>
      <c r="U157" s="902"/>
      <c r="V157" s="1051"/>
      <c r="W157" s="1050"/>
      <c r="X157" s="1049"/>
    </row>
    <row r="158" spans="1:25" s="874" customFormat="1">
      <c r="A158" s="1027"/>
      <c r="B158" s="2510"/>
      <c r="C158" s="1030"/>
      <c r="D158" s="1030"/>
      <c r="E158" s="905" t="s">
        <v>2208</v>
      </c>
      <c r="F158" s="1029"/>
      <c r="G158" s="1028" t="s">
        <v>2207</v>
      </c>
      <c r="H158" s="2539"/>
      <c r="I158" s="822"/>
      <c r="J158" s="1011"/>
      <c r="K158" s="1014"/>
      <c r="L158" s="833"/>
      <c r="M158" s="1014"/>
      <c r="N158" s="1013"/>
      <c r="O158" s="827"/>
      <c r="P158" s="1014"/>
      <c r="Q158" s="881"/>
      <c r="R158" s="827"/>
      <c r="S158" s="1014"/>
      <c r="T158" s="948"/>
      <c r="U158" s="904"/>
      <c r="V158" s="1048"/>
      <c r="W158" s="1047"/>
      <c r="X158" s="977"/>
    </row>
    <row r="159" spans="1:25" s="874" customFormat="1" ht="42" customHeight="1" thickBot="1">
      <c r="A159" s="1027"/>
      <c r="B159" s="2511"/>
      <c r="C159" s="1026"/>
      <c r="D159" s="1026"/>
      <c r="E159" s="1025" t="s">
        <v>2206</v>
      </c>
      <c r="F159" s="1024"/>
      <c r="G159" s="1023" t="s">
        <v>2205</v>
      </c>
      <c r="H159" s="2550"/>
      <c r="I159" s="803"/>
      <c r="J159" s="991"/>
      <c r="K159" s="880"/>
      <c r="L159" s="857"/>
      <c r="M159" s="880"/>
      <c r="N159" s="879"/>
      <c r="O159" s="803"/>
      <c r="P159" s="880"/>
      <c r="Q159" s="880"/>
      <c r="R159" s="803"/>
      <c r="S159" s="880"/>
      <c r="T159" s="879"/>
      <c r="U159" s="989"/>
      <c r="V159" s="1046"/>
      <c r="W159" s="1045"/>
      <c r="X159" s="961"/>
    </row>
    <row r="160" spans="1:25" s="874" customFormat="1" ht="51.75" customHeight="1">
      <c r="A160" s="1027"/>
      <c r="B160" s="2509" t="s">
        <v>2204</v>
      </c>
      <c r="C160" s="1030"/>
      <c r="D160" s="1030"/>
      <c r="E160" s="905" t="s">
        <v>2203</v>
      </c>
      <c r="F160" s="1029"/>
      <c r="G160" s="1028" t="s">
        <v>2188</v>
      </c>
      <c r="H160" s="2396" t="s">
        <v>2202</v>
      </c>
      <c r="I160" s="802"/>
      <c r="J160" s="801"/>
      <c r="K160" s="802"/>
      <c r="L160" s="862"/>
      <c r="M160" s="801"/>
      <c r="N160" s="804"/>
      <c r="O160" s="803"/>
      <c r="P160" s="804"/>
      <c r="Q160" s="802"/>
      <c r="R160" s="803"/>
      <c r="S160" s="801"/>
      <c r="T160" s="1043"/>
      <c r="U160" s="2547"/>
      <c r="V160" s="2525"/>
      <c r="W160" s="2482"/>
      <c r="X160" s="2442"/>
    </row>
    <row r="161" spans="1:24" s="874" customFormat="1" ht="55.5" customHeight="1">
      <c r="A161" s="1027"/>
      <c r="B161" s="2510"/>
      <c r="C161" s="1030"/>
      <c r="D161" s="1030"/>
      <c r="E161" s="869" t="s">
        <v>2201</v>
      </c>
      <c r="F161" s="989"/>
      <c r="G161" s="1041" t="s">
        <v>2200</v>
      </c>
      <c r="H161" s="2396"/>
      <c r="I161" s="802"/>
      <c r="J161" s="801"/>
      <c r="K161" s="802"/>
      <c r="L161" s="862"/>
      <c r="M161" s="801"/>
      <c r="N161" s="804"/>
      <c r="O161" s="803"/>
      <c r="P161" s="804"/>
      <c r="Q161" s="802"/>
      <c r="R161" s="803"/>
      <c r="S161" s="801"/>
      <c r="T161" s="1043"/>
      <c r="U161" s="2547"/>
      <c r="V161" s="2525"/>
      <c r="W161" s="2482"/>
      <c r="X161" s="2442"/>
    </row>
    <row r="162" spans="1:24" s="874" customFormat="1" ht="171" customHeight="1">
      <c r="A162" s="1027"/>
      <c r="B162" s="2510"/>
      <c r="C162" s="1030"/>
      <c r="D162" s="1030"/>
      <c r="E162" s="905" t="s">
        <v>2199</v>
      </c>
      <c r="F162" s="1029"/>
      <c r="G162" s="1041" t="s">
        <v>2198</v>
      </c>
      <c r="H162" s="2396"/>
      <c r="I162" s="802"/>
      <c r="J162" s="801"/>
      <c r="K162" s="802"/>
      <c r="L162" s="862"/>
      <c r="M162" s="801"/>
      <c r="N162" s="804"/>
      <c r="O162" s="803"/>
      <c r="P162" s="804"/>
      <c r="Q162" s="802"/>
      <c r="R162" s="803"/>
      <c r="S162" s="801"/>
      <c r="T162" s="1043"/>
      <c r="U162" s="2547"/>
      <c r="V162" s="2525"/>
      <c r="W162" s="2482"/>
      <c r="X162" s="2442"/>
    </row>
    <row r="163" spans="1:24" s="874" customFormat="1" ht="128.25" customHeight="1" thickBot="1">
      <c r="A163" s="1027"/>
      <c r="B163" s="2511"/>
      <c r="C163" s="1026"/>
      <c r="D163" s="1026"/>
      <c r="E163" s="1025" t="s">
        <v>2197</v>
      </c>
      <c r="F163" s="1039"/>
      <c r="G163" s="1044" t="s">
        <v>2196</v>
      </c>
      <c r="H163" s="2397"/>
      <c r="I163" s="802"/>
      <c r="J163" s="801"/>
      <c r="K163" s="802"/>
      <c r="L163" s="862"/>
      <c r="M163" s="801"/>
      <c r="N163" s="804"/>
      <c r="O163" s="803"/>
      <c r="P163" s="804"/>
      <c r="Q163" s="802"/>
      <c r="R163" s="803"/>
      <c r="S163" s="801"/>
      <c r="T163" s="1043"/>
      <c r="U163" s="2548"/>
      <c r="V163" s="2526"/>
      <c r="W163" s="2453"/>
      <c r="X163" s="2454"/>
    </row>
    <row r="164" spans="1:24" s="874" customFormat="1" ht="58.5">
      <c r="A164" s="1027"/>
      <c r="B164" s="2509" t="s">
        <v>2195</v>
      </c>
      <c r="C164" s="1030"/>
      <c r="D164" s="1030"/>
      <c r="E164" s="869" t="s">
        <v>2194</v>
      </c>
      <c r="F164" s="869"/>
      <c r="G164" s="869" t="s">
        <v>2191</v>
      </c>
      <c r="H164" s="2381" t="s">
        <v>2193</v>
      </c>
      <c r="I164" s="801"/>
      <c r="J164" s="801"/>
      <c r="K164" s="801"/>
      <c r="L164" s="801"/>
      <c r="M164" s="803"/>
      <c r="N164" s="801"/>
      <c r="O164" s="801"/>
      <c r="P164" s="804"/>
      <c r="Q164" s="801"/>
      <c r="R164" s="801"/>
      <c r="S164" s="803"/>
      <c r="T164" s="801"/>
      <c r="U164" s="2444"/>
      <c r="V164" s="2533"/>
      <c r="W164" s="2482"/>
      <c r="X164" s="2508"/>
    </row>
    <row r="165" spans="1:24" s="874" customFormat="1" ht="59.25" thickBot="1">
      <c r="A165" s="1027"/>
      <c r="B165" s="2511"/>
      <c r="C165" s="1026"/>
      <c r="D165" s="1026"/>
      <c r="E165" s="1040" t="s">
        <v>2192</v>
      </c>
      <c r="F165" s="1040"/>
      <c r="G165" s="1040" t="s">
        <v>2191</v>
      </c>
      <c r="H165" s="2531"/>
      <c r="I165" s="801"/>
      <c r="J165" s="801"/>
      <c r="K165" s="801"/>
      <c r="L165" s="801"/>
      <c r="M165" s="803"/>
      <c r="N165" s="801"/>
      <c r="O165" s="801"/>
      <c r="P165" s="801"/>
      <c r="Q165" s="801"/>
      <c r="R165" s="801"/>
      <c r="S165" s="803"/>
      <c r="T165" s="801"/>
      <c r="U165" s="2532"/>
      <c r="V165" s="2533"/>
      <c r="W165" s="2490"/>
      <c r="X165" s="2534"/>
    </row>
    <row r="166" spans="1:24" s="874" customFormat="1" ht="58.5">
      <c r="A166" s="1027"/>
      <c r="B166" s="2509" t="s">
        <v>2190</v>
      </c>
      <c r="C166" s="1030"/>
      <c r="D166" s="1030"/>
      <c r="E166" s="869" t="s">
        <v>2189</v>
      </c>
      <c r="F166" s="989"/>
      <c r="G166" s="1041" t="s">
        <v>2188</v>
      </c>
      <c r="H166" s="2396" t="s">
        <v>2187</v>
      </c>
      <c r="I166" s="803"/>
      <c r="J166" s="880"/>
      <c r="K166" s="958"/>
      <c r="L166" s="803"/>
      <c r="M166" s="881"/>
      <c r="N166" s="948"/>
      <c r="O166" s="861"/>
      <c r="P166" s="881"/>
      <c r="Q166" s="948"/>
      <c r="R166" s="861"/>
      <c r="S166" s="1009"/>
      <c r="T166" s="1042"/>
      <c r="U166" s="2535"/>
      <c r="V166" s="2536"/>
      <c r="W166" s="2482"/>
      <c r="X166" s="2508"/>
    </row>
    <row r="167" spans="1:24" s="874" customFormat="1" ht="62.25" customHeight="1">
      <c r="A167" s="1027"/>
      <c r="B167" s="2510"/>
      <c r="C167" s="1030"/>
      <c r="D167" s="1030"/>
      <c r="E167" s="869" t="s">
        <v>2186</v>
      </c>
      <c r="F167" s="989"/>
      <c r="G167" s="1041" t="s">
        <v>2185</v>
      </c>
      <c r="H167" s="2396"/>
      <c r="I167" s="822"/>
      <c r="J167" s="967"/>
      <c r="K167" s="968"/>
      <c r="L167" s="1037"/>
      <c r="M167" s="880"/>
      <c r="N167" s="879"/>
      <c r="O167" s="857"/>
      <c r="P167" s="880"/>
      <c r="Q167" s="880"/>
      <c r="R167" s="857"/>
      <c r="S167" s="880"/>
      <c r="T167" s="804"/>
      <c r="U167" s="2535"/>
      <c r="V167" s="2536"/>
      <c r="W167" s="2482"/>
      <c r="X167" s="2508"/>
    </row>
    <row r="168" spans="1:24" s="874" customFormat="1" ht="39.75" thickBot="1">
      <c r="A168" s="1027"/>
      <c r="B168" s="2511"/>
      <c r="C168" s="1026"/>
      <c r="D168" s="1026"/>
      <c r="E168" s="1040" t="s">
        <v>2184</v>
      </c>
      <c r="F168" s="1039"/>
      <c r="G168" s="1023" t="s">
        <v>2183</v>
      </c>
      <c r="H168" s="2382"/>
      <c r="I168" s="822"/>
      <c r="J168" s="1036"/>
      <c r="K168" s="1038"/>
      <c r="L168" s="1037"/>
      <c r="M168" s="1036"/>
      <c r="N168" s="1035"/>
      <c r="O168" s="870"/>
      <c r="P168" s="967"/>
      <c r="Q168" s="967"/>
      <c r="R168" s="870"/>
      <c r="S168" s="968"/>
      <c r="T168" s="967"/>
      <c r="U168" s="2489"/>
      <c r="V168" s="2537"/>
      <c r="W168" s="2453"/>
      <c r="X168" s="2494"/>
    </row>
    <row r="169" spans="1:24" s="874" customFormat="1" ht="58.5" customHeight="1">
      <c r="A169" s="1027"/>
      <c r="B169" s="2509" t="s">
        <v>2182</v>
      </c>
      <c r="C169" s="1034"/>
      <c r="D169" s="1034"/>
      <c r="E169" s="1033" t="s">
        <v>2181</v>
      </c>
      <c r="F169" s="1032"/>
      <c r="G169" s="1031" t="s">
        <v>2180</v>
      </c>
      <c r="H169" s="2395" t="s">
        <v>2179</v>
      </c>
      <c r="I169" s="803"/>
      <c r="J169" s="802"/>
      <c r="K169" s="804"/>
      <c r="L169" s="1022"/>
      <c r="M169" s="802"/>
      <c r="N169" s="801"/>
      <c r="O169" s="804"/>
      <c r="P169" s="802"/>
      <c r="Q169" s="802"/>
      <c r="R169" s="801"/>
      <c r="S169" s="801"/>
      <c r="T169" s="828"/>
      <c r="U169" s="2513"/>
      <c r="V169" s="2516"/>
      <c r="W169" s="2519"/>
      <c r="X169" s="2522"/>
    </row>
    <row r="170" spans="1:24" s="874" customFormat="1" ht="97.5">
      <c r="A170" s="1027"/>
      <c r="B170" s="2510"/>
      <c r="C170" s="1030"/>
      <c r="D170" s="1030"/>
      <c r="E170" s="905" t="s">
        <v>2178</v>
      </c>
      <c r="F170" s="1029"/>
      <c r="G170" s="1028"/>
      <c r="H170" s="2396"/>
      <c r="I170" s="803"/>
      <c r="J170" s="802"/>
      <c r="K170" s="804"/>
      <c r="L170" s="1022"/>
      <c r="M170" s="802"/>
      <c r="N170" s="801"/>
      <c r="O170" s="804"/>
      <c r="P170" s="802"/>
      <c r="Q170" s="802"/>
      <c r="R170" s="801"/>
      <c r="S170" s="804"/>
      <c r="T170" s="802"/>
      <c r="U170" s="2514"/>
      <c r="V170" s="2517"/>
      <c r="W170" s="2520"/>
      <c r="X170" s="2523"/>
    </row>
    <row r="171" spans="1:24" s="874" customFormat="1" ht="39.75" thickBot="1">
      <c r="A171" s="1027"/>
      <c r="B171" s="2511"/>
      <c r="C171" s="1026"/>
      <c r="D171" s="1026"/>
      <c r="E171" s="1025" t="s">
        <v>2177</v>
      </c>
      <c r="F171" s="1024"/>
      <c r="G171" s="1023"/>
      <c r="H171" s="2512"/>
      <c r="I171" s="803"/>
      <c r="J171" s="801"/>
      <c r="K171" s="804"/>
      <c r="L171" s="1022"/>
      <c r="M171" s="802"/>
      <c r="N171" s="801"/>
      <c r="O171" s="804"/>
      <c r="P171" s="802"/>
      <c r="Q171" s="802"/>
      <c r="R171" s="801"/>
      <c r="S171" s="804"/>
      <c r="T171" s="802"/>
      <c r="U171" s="2515"/>
      <c r="V171" s="2518"/>
      <c r="W171" s="2521"/>
      <c r="X171" s="2524"/>
    </row>
    <row r="172" spans="1:24" s="874" customFormat="1" ht="39">
      <c r="A172" s="960"/>
      <c r="B172" s="2189" t="s">
        <v>2176</v>
      </c>
      <c r="C172" s="2446"/>
      <c r="D172" s="2528"/>
      <c r="E172" s="873" t="s">
        <v>2175</v>
      </c>
      <c r="F172" s="873"/>
      <c r="G172" s="873" t="s">
        <v>2172</v>
      </c>
      <c r="H172" s="2497" t="s">
        <v>2174</v>
      </c>
      <c r="I172" s="617"/>
      <c r="J172" s="801"/>
      <c r="K172" s="801"/>
      <c r="L172" s="801"/>
      <c r="M172" s="801"/>
      <c r="N172" s="801"/>
      <c r="O172" s="617"/>
      <c r="P172" s="801"/>
      <c r="Q172" s="801"/>
      <c r="R172" s="801"/>
      <c r="S172" s="801"/>
      <c r="T172" s="617"/>
      <c r="U172" s="2443"/>
      <c r="V172" s="2387"/>
      <c r="W172" s="2530"/>
      <c r="X172" s="2493"/>
    </row>
    <row r="173" spans="1:24" s="874" customFormat="1" ht="39">
      <c r="A173" s="960"/>
      <c r="B173" s="1943"/>
      <c r="C173" s="2447"/>
      <c r="D173" s="2529"/>
      <c r="E173" s="869" t="s">
        <v>2173</v>
      </c>
      <c r="F173" s="869"/>
      <c r="G173" s="873" t="s">
        <v>2172</v>
      </c>
      <c r="H173" s="2498"/>
      <c r="I173" s="617"/>
      <c r="J173" s="801"/>
      <c r="K173" s="801"/>
      <c r="L173" s="801"/>
      <c r="M173" s="801"/>
      <c r="N173" s="801"/>
      <c r="O173" s="617"/>
      <c r="P173" s="801"/>
      <c r="Q173" s="801"/>
      <c r="R173" s="801"/>
      <c r="S173" s="801"/>
      <c r="T173" s="617"/>
      <c r="U173" s="2444"/>
      <c r="V173" s="2387"/>
      <c r="W173" s="2482"/>
      <c r="X173" s="2508"/>
    </row>
    <row r="174" spans="1:24" s="1012" customFormat="1" ht="58.5">
      <c r="A174" s="960"/>
      <c r="B174" s="2189" t="s">
        <v>2171</v>
      </c>
      <c r="C174" s="2447"/>
      <c r="D174" s="2506"/>
      <c r="E174" s="869" t="s">
        <v>2170</v>
      </c>
      <c r="F174" s="869"/>
      <c r="G174" s="869"/>
      <c r="H174" s="2397" t="s">
        <v>2169</v>
      </c>
      <c r="I174" s="617"/>
      <c r="J174" s="801"/>
      <c r="K174" s="801"/>
      <c r="L174" s="801"/>
      <c r="M174" s="801"/>
      <c r="N174" s="801"/>
      <c r="O174" s="617"/>
      <c r="P174" s="801"/>
      <c r="Q174" s="801"/>
      <c r="R174" s="801"/>
      <c r="S174" s="801"/>
      <c r="T174" s="617"/>
      <c r="U174" s="2444"/>
      <c r="V174" s="2387"/>
      <c r="W174" s="2482"/>
      <c r="X174" s="2442"/>
    </row>
    <row r="175" spans="1:24" s="1012" customFormat="1" ht="78.75" customHeight="1">
      <c r="A175" s="960"/>
      <c r="B175" s="2190"/>
      <c r="C175" s="2501"/>
      <c r="D175" s="2507"/>
      <c r="E175" s="897" t="s">
        <v>2168</v>
      </c>
      <c r="F175" s="897"/>
      <c r="G175" s="897" t="s">
        <v>2167</v>
      </c>
      <c r="H175" s="2263"/>
      <c r="I175" s="617"/>
      <c r="J175" s="801"/>
      <c r="K175" s="801"/>
      <c r="L175" s="801"/>
      <c r="M175" s="801"/>
      <c r="N175" s="801"/>
      <c r="O175" s="617"/>
      <c r="P175" s="801"/>
      <c r="Q175" s="801"/>
      <c r="R175" s="801"/>
      <c r="S175" s="801"/>
      <c r="T175" s="617"/>
      <c r="U175" s="2445"/>
      <c r="V175" s="2387"/>
      <c r="W175" s="2453"/>
      <c r="X175" s="2454"/>
    </row>
    <row r="176" spans="1:24" s="874" customFormat="1" ht="78.75" customHeight="1">
      <c r="A176" s="960"/>
      <c r="B176" s="2189" t="s">
        <v>2166</v>
      </c>
      <c r="C176" s="2432"/>
      <c r="D176" s="2485"/>
      <c r="E176" s="869" t="s">
        <v>2165</v>
      </c>
      <c r="F176" s="897"/>
      <c r="G176" s="873" t="s">
        <v>2160</v>
      </c>
      <c r="H176" s="2497" t="s">
        <v>2164</v>
      </c>
      <c r="I176" s="625"/>
      <c r="J176" s="880"/>
      <c r="K176" s="958"/>
      <c r="L176" s="617"/>
      <c r="M176" s="880"/>
      <c r="N176" s="958"/>
      <c r="O176" s="617"/>
      <c r="P176" s="880"/>
      <c r="Q176" s="958"/>
      <c r="R176" s="617"/>
      <c r="S176" s="958"/>
      <c r="T176" s="880"/>
      <c r="U176" s="2443"/>
      <c r="V176" s="2386"/>
      <c r="W176" s="2452"/>
      <c r="X176" s="2441"/>
    </row>
    <row r="177" spans="1:24" s="874" customFormat="1" ht="78.75" customHeight="1">
      <c r="A177" s="960"/>
      <c r="B177" s="1943"/>
      <c r="C177" s="2447"/>
      <c r="D177" s="2495"/>
      <c r="E177" s="866" t="s">
        <v>2163</v>
      </c>
      <c r="F177" s="989"/>
      <c r="G177" s="869" t="s">
        <v>2162</v>
      </c>
      <c r="H177" s="2498"/>
      <c r="I177" s="1021"/>
      <c r="J177" s="880"/>
      <c r="K177" s="958"/>
      <c r="L177" s="617"/>
      <c r="M177" s="991"/>
      <c r="N177" s="880"/>
      <c r="O177" s="617"/>
      <c r="P177" s="880"/>
      <c r="Q177" s="991"/>
      <c r="R177" s="617"/>
      <c r="S177" s="958"/>
      <c r="T177" s="880"/>
      <c r="U177" s="2444"/>
      <c r="V177" s="2387"/>
      <c r="W177" s="2482"/>
      <c r="X177" s="2442"/>
    </row>
    <row r="178" spans="1:24" s="874" customFormat="1" ht="78.75" customHeight="1">
      <c r="A178" s="960"/>
      <c r="B178" s="2190"/>
      <c r="C178" s="2433"/>
      <c r="D178" s="2496"/>
      <c r="E178" s="1020" t="s">
        <v>2161</v>
      </c>
      <c r="F178" s="989"/>
      <c r="G178" s="873" t="s">
        <v>2160</v>
      </c>
      <c r="H178" s="2499"/>
      <c r="I178" s="1019"/>
      <c r="J178" s="1014"/>
      <c r="K178" s="1009"/>
      <c r="L178" s="617"/>
      <c r="M178" s="881"/>
      <c r="N178" s="1014"/>
      <c r="O178" s="626"/>
      <c r="P178" s="1014"/>
      <c r="Q178" s="1011"/>
      <c r="R178" s="630"/>
      <c r="S178" s="968"/>
      <c r="T178" s="1014"/>
      <c r="U178" s="2500"/>
      <c r="V178" s="2387"/>
      <c r="W178" s="2490"/>
      <c r="X178" s="2492"/>
    </row>
    <row r="179" spans="1:24" s="874" customFormat="1" ht="97.5">
      <c r="A179" s="960"/>
      <c r="B179" s="2189" t="s">
        <v>2159</v>
      </c>
      <c r="C179" s="2446"/>
      <c r="D179" s="2502"/>
      <c r="E179" s="1018" t="s">
        <v>2158</v>
      </c>
      <c r="F179" s="897"/>
      <c r="G179" s="873" t="s">
        <v>2157</v>
      </c>
      <c r="H179" s="2504" t="s">
        <v>2156</v>
      </c>
      <c r="I179" s="880"/>
      <c r="J179" s="880"/>
      <c r="K179" s="880"/>
      <c r="L179" s="880"/>
      <c r="M179" s="880"/>
      <c r="N179" s="880"/>
      <c r="O179" s="880"/>
      <c r="P179" s="810"/>
      <c r="Q179" s="880"/>
      <c r="R179" s="880"/>
      <c r="S179" s="880"/>
      <c r="T179" s="880"/>
      <c r="U179" s="2443"/>
      <c r="V179" s="2386"/>
      <c r="W179" s="2452"/>
      <c r="X179" s="2493"/>
    </row>
    <row r="180" spans="1:24" s="874" customFormat="1" ht="39">
      <c r="A180" s="960"/>
      <c r="B180" s="2190"/>
      <c r="C180" s="2501"/>
      <c r="D180" s="2503"/>
      <c r="E180" s="866" t="s">
        <v>2155</v>
      </c>
      <c r="F180" s="1017"/>
      <c r="G180" s="897" t="s">
        <v>2154</v>
      </c>
      <c r="H180" s="2505"/>
      <c r="I180" s="880"/>
      <c r="J180" s="880"/>
      <c r="K180" s="880"/>
      <c r="L180" s="880"/>
      <c r="M180" s="880"/>
      <c r="N180" s="880"/>
      <c r="O180" s="880"/>
      <c r="P180" s="880"/>
      <c r="Q180" s="822"/>
      <c r="R180" s="880"/>
      <c r="S180" s="880"/>
      <c r="T180" s="880"/>
      <c r="U180" s="2445"/>
      <c r="V180" s="2388"/>
      <c r="W180" s="2453"/>
      <c r="X180" s="2494"/>
    </row>
    <row r="181" spans="1:24" s="874" customFormat="1" ht="39">
      <c r="A181" s="960"/>
      <c r="B181" s="2189" t="s">
        <v>2153</v>
      </c>
      <c r="C181" s="2483"/>
      <c r="D181" s="2485"/>
      <c r="E181" s="866" t="s">
        <v>2152</v>
      </c>
      <c r="F181" s="1016"/>
      <c r="G181" s="869" t="s">
        <v>2151</v>
      </c>
      <c r="H181" s="2487" t="s">
        <v>2150</v>
      </c>
      <c r="I181" s="880"/>
      <c r="J181" s="879"/>
      <c r="K181" s="623"/>
      <c r="L181" s="1013"/>
      <c r="M181" s="1012"/>
      <c r="N181" s="626"/>
      <c r="O181" s="1014"/>
      <c r="P181" s="1013"/>
      <c r="Q181" s="643"/>
      <c r="R181" s="1012"/>
      <c r="S181" s="1011"/>
      <c r="T181" s="623"/>
      <c r="U181" s="2443"/>
      <c r="V181" s="2386"/>
      <c r="W181" s="2452"/>
      <c r="X181" s="2441"/>
    </row>
    <row r="182" spans="1:24" s="874" customFormat="1" ht="97.5">
      <c r="A182" s="960"/>
      <c r="B182" s="1943"/>
      <c r="C182" s="2484"/>
      <c r="D182" s="2486"/>
      <c r="E182" s="869" t="s">
        <v>2149</v>
      </c>
      <c r="F182" s="990"/>
      <c r="G182" s="897" t="s">
        <v>2148</v>
      </c>
      <c r="H182" s="2437"/>
      <c r="I182" s="880"/>
      <c r="J182" s="879"/>
      <c r="K182" s="623"/>
      <c r="L182" s="1013"/>
      <c r="M182" s="1012"/>
      <c r="N182" s="626"/>
      <c r="O182" s="1014"/>
      <c r="P182" s="1013"/>
      <c r="Q182" s="643"/>
      <c r="R182" s="1012"/>
      <c r="S182" s="1011"/>
      <c r="T182" s="623"/>
      <c r="U182" s="2444"/>
      <c r="V182" s="2387"/>
      <c r="W182" s="2482"/>
      <c r="X182" s="2442"/>
    </row>
    <row r="183" spans="1:24" s="874" customFormat="1" ht="39">
      <c r="A183" s="960"/>
      <c r="B183" s="1943"/>
      <c r="C183" s="2484"/>
      <c r="D183" s="1015"/>
      <c r="E183" s="869" t="s">
        <v>2147</v>
      </c>
      <c r="F183" s="990"/>
      <c r="G183" s="869" t="s">
        <v>2146</v>
      </c>
      <c r="H183" s="2437"/>
      <c r="I183" s="880"/>
      <c r="J183" s="879"/>
      <c r="K183" s="623"/>
      <c r="L183" s="1013"/>
      <c r="M183" s="1012"/>
      <c r="N183" s="626"/>
      <c r="O183" s="1014"/>
      <c r="P183" s="1013"/>
      <c r="Q183" s="643"/>
      <c r="R183" s="1012"/>
      <c r="S183" s="1011"/>
      <c r="T183" s="623"/>
      <c r="U183" s="2444"/>
      <c r="V183" s="2387"/>
      <c r="W183" s="2482"/>
      <c r="X183" s="2442"/>
    </row>
    <row r="184" spans="1:24" s="874" customFormat="1" ht="117">
      <c r="A184" s="960"/>
      <c r="B184" s="2190"/>
      <c r="C184" s="2484"/>
      <c r="D184" s="1010"/>
      <c r="E184" s="897" t="s">
        <v>2145</v>
      </c>
      <c r="F184" s="1008"/>
      <c r="G184" s="897" t="s">
        <v>2144</v>
      </c>
      <c r="H184" s="2488"/>
      <c r="I184" s="967"/>
      <c r="J184" s="967"/>
      <c r="K184" s="625"/>
      <c r="L184" s="880"/>
      <c r="M184" s="880"/>
      <c r="N184" s="619"/>
      <c r="O184" s="880"/>
      <c r="P184" s="879"/>
      <c r="Q184" s="614"/>
      <c r="R184" s="958"/>
      <c r="S184" s="991"/>
      <c r="T184" s="617"/>
      <c r="U184" s="2445"/>
      <c r="V184" s="2388"/>
      <c r="W184" s="2453"/>
      <c r="X184" s="2454"/>
    </row>
    <row r="185" spans="1:24" s="874" customFormat="1" ht="58.5">
      <c r="A185" s="960"/>
      <c r="B185" s="2336" t="s">
        <v>2143</v>
      </c>
      <c r="C185" s="2473"/>
      <c r="D185" s="2486"/>
      <c r="E185" s="869" t="s">
        <v>2142</v>
      </c>
      <c r="F185" s="990"/>
      <c r="G185" s="869" t="s">
        <v>2141</v>
      </c>
      <c r="H185" s="2487" t="s">
        <v>2140</v>
      </c>
      <c r="I185" s="642"/>
      <c r="J185" s="881"/>
      <c r="K185" s="974"/>
      <c r="L185" s="642"/>
      <c r="M185" s="881"/>
      <c r="N185" s="974"/>
      <c r="O185" s="642"/>
      <c r="P185" s="948"/>
      <c r="Q185" s="948"/>
      <c r="R185" s="975"/>
      <c r="S185" s="1009"/>
      <c r="T185" s="881"/>
      <c r="U185" s="2401"/>
      <c r="V185" s="2386"/>
      <c r="W185" s="2452"/>
      <c r="X185" s="2491"/>
    </row>
    <row r="186" spans="1:24" s="874" customFormat="1" ht="58.5">
      <c r="A186" s="960"/>
      <c r="B186" s="2336"/>
      <c r="C186" s="2473"/>
      <c r="D186" s="2486"/>
      <c r="E186" s="897" t="s">
        <v>2139</v>
      </c>
      <c r="F186" s="1008"/>
      <c r="G186" s="869" t="s">
        <v>2138</v>
      </c>
      <c r="H186" s="2438"/>
      <c r="I186" s="617"/>
      <c r="J186" s="880"/>
      <c r="K186" s="958"/>
      <c r="L186" s="617"/>
      <c r="M186" s="880"/>
      <c r="N186" s="958"/>
      <c r="O186" s="617"/>
      <c r="P186" s="879"/>
      <c r="Q186" s="879"/>
      <c r="R186" s="614"/>
      <c r="S186" s="1007"/>
      <c r="T186" s="1006"/>
      <c r="U186" s="2489"/>
      <c r="V186" s="2387"/>
      <c r="W186" s="2490"/>
      <c r="X186" s="2492"/>
    </row>
    <row r="187" spans="1:24" s="874" customFormat="1" ht="76.5" customHeight="1">
      <c r="A187" s="960"/>
      <c r="B187" s="2189" t="s">
        <v>2137</v>
      </c>
      <c r="C187" s="1005"/>
      <c r="D187" s="1004"/>
      <c r="E187" s="897" t="s">
        <v>2136</v>
      </c>
      <c r="F187" s="976"/>
      <c r="G187" s="873" t="s">
        <v>2135</v>
      </c>
      <c r="H187" s="2479" t="s">
        <v>2134</v>
      </c>
      <c r="I187" s="630"/>
      <c r="J187" s="991"/>
      <c r="K187" s="991"/>
      <c r="L187" s="630"/>
      <c r="M187" s="991"/>
      <c r="N187" s="991"/>
      <c r="O187" s="630"/>
      <c r="P187" s="991"/>
      <c r="Q187" s="991"/>
      <c r="R187" s="630"/>
      <c r="S187" s="991"/>
      <c r="T187" s="991"/>
      <c r="U187" s="2383"/>
      <c r="V187" s="2386"/>
      <c r="W187" s="2452"/>
      <c r="X187" s="2441"/>
    </row>
    <row r="188" spans="1:24" s="874" customFormat="1" ht="80.25" customHeight="1">
      <c r="A188" s="960"/>
      <c r="B188" s="1943"/>
      <c r="C188" s="1003"/>
      <c r="D188" s="1002"/>
      <c r="E188" s="869" t="s">
        <v>2133</v>
      </c>
      <c r="F188" s="970"/>
      <c r="G188" s="873" t="s">
        <v>2132</v>
      </c>
      <c r="H188" s="2456"/>
      <c r="I188" s="634"/>
      <c r="J188" s="991"/>
      <c r="K188" s="991"/>
      <c r="L188" s="634"/>
      <c r="M188" s="991"/>
      <c r="N188" s="991"/>
      <c r="O188" s="634"/>
      <c r="P188" s="991"/>
      <c r="Q188" s="991"/>
      <c r="R188" s="634"/>
      <c r="S188" s="991"/>
      <c r="T188" s="991"/>
      <c r="U188" s="2384"/>
      <c r="V188" s="2387"/>
      <c r="W188" s="2482"/>
      <c r="X188" s="2442"/>
    </row>
    <row r="189" spans="1:24" s="874" customFormat="1" ht="58.5">
      <c r="A189" s="960"/>
      <c r="B189" s="883" t="s">
        <v>2131</v>
      </c>
      <c r="C189" s="1001"/>
      <c r="D189" s="1000"/>
      <c r="E189" s="905" t="s">
        <v>2130</v>
      </c>
      <c r="F189" s="976"/>
      <c r="G189" s="869" t="s">
        <v>2129</v>
      </c>
      <c r="H189" s="999" t="s">
        <v>2128</v>
      </c>
      <c r="I189" s="880"/>
      <c r="J189" s="879"/>
      <c r="K189" s="617"/>
      <c r="L189" s="880"/>
      <c r="M189" s="879"/>
      <c r="N189" s="617"/>
      <c r="O189" s="880"/>
      <c r="P189" s="879"/>
      <c r="Q189" s="617"/>
      <c r="R189" s="880"/>
      <c r="S189" s="879"/>
      <c r="T189" s="617"/>
      <c r="U189" s="873"/>
      <c r="V189" s="963"/>
      <c r="W189" s="998"/>
      <c r="X189" s="997"/>
    </row>
    <row r="190" spans="1:24" s="874" customFormat="1" ht="39">
      <c r="A190" s="960"/>
      <c r="B190" s="2470" t="s">
        <v>2127</v>
      </c>
      <c r="C190" s="2472"/>
      <c r="D190" s="996"/>
      <c r="E190" s="873" t="s">
        <v>2126</v>
      </c>
      <c r="F190" s="979"/>
      <c r="G190" s="873" t="s">
        <v>2125</v>
      </c>
      <c r="H190" s="2475" t="s">
        <v>2115</v>
      </c>
      <c r="I190" s="617"/>
      <c r="J190" s="879"/>
      <c r="K190" s="958"/>
      <c r="L190" s="880"/>
      <c r="M190" s="879"/>
      <c r="N190" s="958"/>
      <c r="O190" s="880"/>
      <c r="P190" s="879"/>
      <c r="Q190" s="958"/>
      <c r="R190" s="880"/>
      <c r="S190" s="879"/>
      <c r="T190" s="991"/>
      <c r="U190" s="2102"/>
      <c r="V190" s="2459"/>
      <c r="W190" s="2462"/>
      <c r="X190" s="2183"/>
    </row>
    <row r="191" spans="1:24" s="874" customFormat="1" ht="39">
      <c r="A191" s="960"/>
      <c r="B191" s="2336"/>
      <c r="C191" s="2473"/>
      <c r="D191" s="995"/>
      <c r="E191" s="869" t="s">
        <v>2124</v>
      </c>
      <c r="F191" s="990"/>
      <c r="G191" s="869" t="s">
        <v>2123</v>
      </c>
      <c r="H191" s="2476"/>
      <c r="I191" s="617"/>
      <c r="J191" s="879"/>
      <c r="K191" s="958"/>
      <c r="L191" s="880"/>
      <c r="M191" s="879"/>
      <c r="N191" s="958"/>
      <c r="O191" s="880"/>
      <c r="P191" s="879"/>
      <c r="Q191" s="958"/>
      <c r="R191" s="880"/>
      <c r="S191" s="879"/>
      <c r="T191" s="991"/>
      <c r="U191" s="2103"/>
      <c r="V191" s="2460"/>
      <c r="W191" s="2463"/>
      <c r="X191" s="2184"/>
    </row>
    <row r="192" spans="1:24" s="874" customFormat="1" ht="51.75" customHeight="1">
      <c r="A192" s="960"/>
      <c r="B192" s="2336"/>
      <c r="C192" s="2473"/>
      <c r="D192" s="994"/>
      <c r="E192" s="897" t="s">
        <v>2122</v>
      </c>
      <c r="F192" s="976"/>
      <c r="G192" s="869" t="s">
        <v>2121</v>
      </c>
      <c r="H192" s="2477"/>
      <c r="I192" s="617"/>
      <c r="J192" s="879"/>
      <c r="K192" s="958"/>
      <c r="L192" s="880"/>
      <c r="M192" s="879"/>
      <c r="N192" s="958"/>
      <c r="O192" s="880"/>
      <c r="P192" s="879"/>
      <c r="Q192" s="958"/>
      <c r="R192" s="880"/>
      <c r="S192" s="879"/>
      <c r="T192" s="991"/>
      <c r="U192" s="2103"/>
      <c r="V192" s="2460"/>
      <c r="W192" s="2463"/>
      <c r="X192" s="2184"/>
    </row>
    <row r="193" spans="1:25" s="874" customFormat="1" ht="58.5">
      <c r="A193" s="960"/>
      <c r="B193" s="2471"/>
      <c r="C193" s="2474"/>
      <c r="D193" s="993"/>
      <c r="E193" s="992" t="s">
        <v>2120</v>
      </c>
      <c r="F193" s="988"/>
      <c r="G193" s="897" t="s">
        <v>2119</v>
      </c>
      <c r="H193" s="2478"/>
      <c r="I193" s="630"/>
      <c r="J193" s="991"/>
      <c r="K193" s="991"/>
      <c r="L193" s="630"/>
      <c r="M193" s="991"/>
      <c r="N193" s="991"/>
      <c r="O193" s="630"/>
      <c r="P193" s="991"/>
      <c r="Q193" s="991"/>
      <c r="R193" s="630"/>
      <c r="S193" s="991"/>
      <c r="T193" s="991"/>
      <c r="U193" s="2104"/>
      <c r="V193" s="2461"/>
      <c r="W193" s="2464"/>
      <c r="X193" s="2465"/>
    </row>
    <row r="194" spans="1:25" s="874" customFormat="1" ht="78">
      <c r="A194" s="960"/>
      <c r="B194" s="2189" t="s">
        <v>2118</v>
      </c>
      <c r="C194" s="2432"/>
      <c r="D194" s="2466"/>
      <c r="E194" s="869" t="s">
        <v>2117</v>
      </c>
      <c r="F194" s="990"/>
      <c r="G194" s="989" t="s">
        <v>2116</v>
      </c>
      <c r="H194" s="2468" t="s">
        <v>2115</v>
      </c>
      <c r="I194" s="987"/>
      <c r="J194" s="986"/>
      <c r="K194" s="631"/>
      <c r="L194" s="987"/>
      <c r="M194" s="986"/>
      <c r="N194" s="631"/>
      <c r="O194" s="987"/>
      <c r="P194" s="986"/>
      <c r="Q194" s="631"/>
      <c r="R194" s="987"/>
      <c r="S194" s="986"/>
      <c r="T194" s="631"/>
      <c r="U194" s="2102"/>
      <c r="V194" s="2481"/>
      <c r="W194" s="2480"/>
      <c r="X194" s="2457"/>
    </row>
    <row r="195" spans="1:25" s="874" customFormat="1" ht="39">
      <c r="A195" s="960"/>
      <c r="B195" s="1943"/>
      <c r="C195" s="2447"/>
      <c r="D195" s="2467"/>
      <c r="E195" s="869" t="s">
        <v>2114</v>
      </c>
      <c r="F195" s="990"/>
      <c r="G195" s="989" t="s">
        <v>2113</v>
      </c>
      <c r="H195" s="2469"/>
      <c r="I195" s="987"/>
      <c r="J195" s="986"/>
      <c r="K195" s="631"/>
      <c r="L195" s="987"/>
      <c r="M195" s="986"/>
      <c r="N195" s="631"/>
      <c r="O195" s="987"/>
      <c r="P195" s="986"/>
      <c r="Q195" s="631"/>
      <c r="R195" s="987"/>
      <c r="S195" s="986"/>
      <c r="T195" s="631"/>
      <c r="U195" s="2103"/>
      <c r="V195" s="2460"/>
      <c r="W195" s="2463"/>
      <c r="X195" s="2458"/>
    </row>
    <row r="196" spans="1:25" s="874" customFormat="1" ht="39">
      <c r="A196" s="960"/>
      <c r="B196" s="1943"/>
      <c r="C196" s="2447"/>
      <c r="D196" s="2467"/>
      <c r="E196" s="905" t="s">
        <v>2112</v>
      </c>
      <c r="F196" s="976"/>
      <c r="G196" s="869" t="s">
        <v>2111</v>
      </c>
      <c r="H196" s="2469"/>
      <c r="I196" s="987"/>
      <c r="J196" s="986"/>
      <c r="K196" s="631"/>
      <c r="L196" s="987"/>
      <c r="M196" s="986"/>
      <c r="N196" s="631"/>
      <c r="O196" s="987"/>
      <c r="P196" s="986"/>
      <c r="Q196" s="631"/>
      <c r="R196" s="987"/>
      <c r="S196" s="986"/>
      <c r="T196" s="631"/>
      <c r="U196" s="2103"/>
      <c r="V196" s="2460"/>
      <c r="W196" s="2463"/>
      <c r="X196" s="2458"/>
    </row>
    <row r="197" spans="1:25" s="874" customFormat="1" ht="81" customHeight="1">
      <c r="A197" s="960"/>
      <c r="B197" s="1943"/>
      <c r="C197" s="2447"/>
      <c r="D197" s="2467"/>
      <c r="E197" s="869" t="s">
        <v>2110</v>
      </c>
      <c r="F197" s="988"/>
      <c r="G197" s="869" t="s">
        <v>2109</v>
      </c>
      <c r="H197" s="2469"/>
      <c r="I197" s="987"/>
      <c r="J197" s="986"/>
      <c r="K197" s="631"/>
      <c r="L197" s="987"/>
      <c r="M197" s="986"/>
      <c r="N197" s="631"/>
      <c r="O197" s="987"/>
      <c r="P197" s="986"/>
      <c r="Q197" s="631"/>
      <c r="R197" s="987"/>
      <c r="S197" s="986"/>
      <c r="T197" s="631"/>
      <c r="U197" s="2103"/>
      <c r="V197" s="2460"/>
      <c r="W197" s="2463"/>
      <c r="X197" s="2458"/>
    </row>
    <row r="198" spans="1:25" s="874" customFormat="1" ht="58.5">
      <c r="A198" s="960"/>
      <c r="B198" s="1943"/>
      <c r="C198" s="2447"/>
      <c r="D198" s="2467"/>
      <c r="E198" s="897" t="s">
        <v>2108</v>
      </c>
      <c r="F198" s="976"/>
      <c r="G198" s="897" t="s">
        <v>2107</v>
      </c>
      <c r="H198" s="2469"/>
      <c r="I198" s="987"/>
      <c r="J198" s="986"/>
      <c r="K198" s="631"/>
      <c r="L198" s="987"/>
      <c r="M198" s="986"/>
      <c r="N198" s="631"/>
      <c r="O198" s="987"/>
      <c r="P198" s="986"/>
      <c r="Q198" s="631"/>
      <c r="R198" s="987"/>
      <c r="S198" s="986"/>
      <c r="T198" s="631"/>
      <c r="U198" s="2103"/>
      <c r="V198" s="2460"/>
      <c r="W198" s="2463"/>
      <c r="X198" s="2458"/>
    </row>
    <row r="199" spans="1:25" s="874" customFormat="1" ht="61.5" customHeight="1">
      <c r="A199" s="960"/>
      <c r="B199" s="2189" t="s">
        <v>2106</v>
      </c>
      <c r="C199" s="2432"/>
      <c r="D199" s="2434"/>
      <c r="E199" s="985" t="s">
        <v>2105</v>
      </c>
      <c r="F199" s="976"/>
      <c r="G199" s="869" t="s">
        <v>2104</v>
      </c>
      <c r="H199" s="2436" t="s">
        <v>2103</v>
      </c>
      <c r="I199" s="880"/>
      <c r="J199" s="617"/>
      <c r="K199" s="880"/>
      <c r="L199" s="880"/>
      <c r="M199" s="617"/>
      <c r="N199" s="880"/>
      <c r="O199" s="880"/>
      <c r="P199" s="617"/>
      <c r="Q199" s="880"/>
      <c r="R199" s="880"/>
      <c r="S199" s="17"/>
      <c r="T199" s="880"/>
      <c r="U199" s="905"/>
      <c r="V199" s="984"/>
      <c r="W199" s="962"/>
      <c r="X199" s="983"/>
    </row>
    <row r="200" spans="1:25" s="874" customFormat="1" ht="48.75" customHeight="1">
      <c r="A200" s="960"/>
      <c r="B200" s="1943"/>
      <c r="C200" s="2433"/>
      <c r="D200" s="2435"/>
      <c r="E200" s="873" t="s">
        <v>2102</v>
      </c>
      <c r="F200" s="970"/>
      <c r="G200" s="869" t="s">
        <v>2101</v>
      </c>
      <c r="H200" s="2437"/>
      <c r="I200" s="880"/>
      <c r="J200" s="617"/>
      <c r="K200" s="880"/>
      <c r="L200" s="880"/>
      <c r="M200" s="617"/>
      <c r="N200" s="880"/>
      <c r="O200" s="880"/>
      <c r="P200" s="617"/>
      <c r="Q200" s="880"/>
      <c r="R200" s="880"/>
      <c r="S200" s="17"/>
      <c r="T200" s="880"/>
      <c r="U200" s="2371"/>
      <c r="V200" s="2440"/>
      <c r="W200" s="2452"/>
      <c r="X200" s="2441"/>
    </row>
    <row r="201" spans="1:25" s="874" customFormat="1" ht="76.5" customHeight="1">
      <c r="A201" s="960"/>
      <c r="B201" s="1943"/>
      <c r="C201" s="982"/>
      <c r="D201" s="981"/>
      <c r="E201" s="873" t="s">
        <v>2100</v>
      </c>
      <c r="F201" s="980"/>
      <c r="G201" s="873" t="s">
        <v>2099</v>
      </c>
      <c r="H201" s="2438"/>
      <c r="I201" s="880"/>
      <c r="J201" s="617"/>
      <c r="K201" s="880"/>
      <c r="L201" s="880"/>
      <c r="M201" s="617"/>
      <c r="N201" s="880"/>
      <c r="O201" s="880"/>
      <c r="P201" s="617"/>
      <c r="Q201" s="880"/>
      <c r="R201" s="880"/>
      <c r="S201" s="17"/>
      <c r="T201" s="880"/>
      <c r="U201" s="2439"/>
      <c r="V201" s="2440"/>
      <c r="W201" s="2453"/>
      <c r="X201" s="2454"/>
    </row>
    <row r="202" spans="1:25" s="874" customFormat="1" ht="78">
      <c r="A202" s="960"/>
      <c r="B202" s="2189" t="s">
        <v>2098</v>
      </c>
      <c r="C202" s="2419"/>
      <c r="D202" s="2417"/>
      <c r="E202" s="873" t="s">
        <v>2097</v>
      </c>
      <c r="F202" s="979"/>
      <c r="G202" s="873" t="s">
        <v>2096</v>
      </c>
      <c r="H202" s="2455" t="s">
        <v>2095</v>
      </c>
      <c r="I202" s="948"/>
      <c r="J202" s="880"/>
      <c r="K202" s="617"/>
      <c r="L202" s="880"/>
      <c r="M202" s="879"/>
      <c r="N202" s="617"/>
      <c r="O202" s="958"/>
      <c r="P202" s="880"/>
      <c r="Q202" s="619"/>
      <c r="R202" s="880"/>
      <c r="S202" s="958"/>
      <c r="T202" s="617"/>
      <c r="U202" s="978"/>
      <c r="V202" s="957"/>
      <c r="W202" s="972"/>
      <c r="X202" s="977"/>
    </row>
    <row r="203" spans="1:25" s="874" customFormat="1" ht="42" customHeight="1">
      <c r="A203" s="960"/>
      <c r="B203" s="1943"/>
      <c r="C203" s="2420"/>
      <c r="D203" s="2418"/>
      <c r="E203" s="905" t="s">
        <v>2094</v>
      </c>
      <c r="F203" s="976"/>
      <c r="G203" s="897" t="s">
        <v>2093</v>
      </c>
      <c r="H203" s="2456"/>
      <c r="I203" s="948"/>
      <c r="J203" s="974"/>
      <c r="K203" s="881"/>
      <c r="L203" s="948"/>
      <c r="M203" s="642"/>
      <c r="N203" s="881"/>
      <c r="O203" s="948"/>
      <c r="P203" s="881"/>
      <c r="Q203" s="975"/>
      <c r="R203" s="881"/>
      <c r="S203" s="974"/>
      <c r="T203" s="881"/>
      <c r="U203" s="873"/>
      <c r="V203" s="973"/>
      <c r="W203" s="972"/>
      <c r="X203" s="971"/>
    </row>
    <row r="204" spans="1:25" s="874" customFormat="1" ht="58.5">
      <c r="A204" s="960"/>
      <c r="B204" s="1943"/>
      <c r="C204" s="2420"/>
      <c r="D204" s="2418"/>
      <c r="E204" s="873" t="s">
        <v>2092</v>
      </c>
      <c r="F204" s="970"/>
      <c r="G204" s="869" t="s">
        <v>2091</v>
      </c>
      <c r="H204" s="2438"/>
      <c r="I204" s="969"/>
      <c r="J204" s="968"/>
      <c r="K204" s="967"/>
      <c r="L204" s="969"/>
      <c r="M204" s="636"/>
      <c r="N204" s="967"/>
      <c r="O204" s="968"/>
      <c r="P204" s="967"/>
      <c r="Q204" s="637"/>
      <c r="R204" s="967"/>
      <c r="S204" s="968"/>
      <c r="T204" s="967"/>
      <c r="U204" s="897"/>
      <c r="V204" s="966"/>
      <c r="W204" s="962"/>
      <c r="X204" s="965"/>
      <c r="Y204" s="921"/>
    </row>
    <row r="205" spans="1:25" s="874" customFormat="1" ht="39">
      <c r="A205" s="960"/>
      <c r="B205" s="2189" t="s">
        <v>2090</v>
      </c>
      <c r="C205" s="2446"/>
      <c r="D205" s="2448"/>
      <c r="E205" s="869" t="s">
        <v>2089</v>
      </c>
      <c r="F205" s="964"/>
      <c r="G205" s="869" t="s">
        <v>2088</v>
      </c>
      <c r="H205" s="2450" t="s">
        <v>2087</v>
      </c>
      <c r="I205" s="880"/>
      <c r="J205" s="880"/>
      <c r="K205" s="617"/>
      <c r="L205" s="880"/>
      <c r="M205" s="879"/>
      <c r="N205" s="617"/>
      <c r="O205" s="958"/>
      <c r="P205" s="880"/>
      <c r="Q205" s="619"/>
      <c r="R205" s="880"/>
      <c r="S205" s="958"/>
      <c r="T205" s="617"/>
      <c r="U205" s="869"/>
      <c r="V205" s="963"/>
      <c r="W205" s="962"/>
      <c r="X205" s="961"/>
      <c r="Y205" s="921"/>
    </row>
    <row r="206" spans="1:25" s="874" customFormat="1" ht="31.5" customHeight="1">
      <c r="A206" s="960"/>
      <c r="B206" s="1943"/>
      <c r="C206" s="2447"/>
      <c r="D206" s="2449"/>
      <c r="E206" s="897" t="s">
        <v>2086</v>
      </c>
      <c r="F206" s="959"/>
      <c r="G206" s="869" t="s">
        <v>2085</v>
      </c>
      <c r="H206" s="2451"/>
      <c r="I206" s="880"/>
      <c r="J206" s="880"/>
      <c r="K206" s="617"/>
      <c r="L206" s="880"/>
      <c r="M206" s="879"/>
      <c r="N206" s="617"/>
      <c r="O206" s="958"/>
      <c r="P206" s="880"/>
      <c r="Q206" s="619"/>
      <c r="R206" s="880"/>
      <c r="S206" s="958"/>
      <c r="T206" s="617"/>
      <c r="U206" s="869"/>
      <c r="V206" s="957"/>
      <c r="W206" s="922"/>
      <c r="X206" s="898"/>
      <c r="Y206" s="921"/>
    </row>
    <row r="207" spans="1:25" s="874" customFormat="1" ht="159.75" customHeight="1">
      <c r="B207" s="2189" t="s">
        <v>2084</v>
      </c>
      <c r="C207" s="956"/>
      <c r="D207" s="955"/>
      <c r="E207" s="869" t="s">
        <v>2083</v>
      </c>
      <c r="F207" s="869"/>
      <c r="G207" s="869" t="s">
        <v>2082</v>
      </c>
      <c r="H207" s="954" t="s">
        <v>2081</v>
      </c>
      <c r="I207" s="621"/>
      <c r="J207" s="948"/>
      <c r="K207" s="880"/>
      <c r="L207" s="617"/>
      <c r="M207" s="948"/>
      <c r="N207" s="880"/>
      <c r="O207" s="617"/>
      <c r="P207" s="948"/>
      <c r="Q207" s="880"/>
      <c r="R207" s="617"/>
      <c r="S207" s="948"/>
      <c r="T207" s="880"/>
      <c r="U207" s="953"/>
      <c r="V207" s="952"/>
      <c r="W207" s="945"/>
      <c r="X207" s="944"/>
    </row>
    <row r="208" spans="1:25" s="874" customFormat="1" ht="109.5" customHeight="1">
      <c r="B208" s="1943"/>
      <c r="C208" s="951"/>
      <c r="D208" s="950"/>
      <c r="E208" s="869" t="s">
        <v>2080</v>
      </c>
      <c r="F208" s="897"/>
      <c r="G208" s="897" t="s">
        <v>2079</v>
      </c>
      <c r="H208" s="949" t="s">
        <v>2078</v>
      </c>
      <c r="I208" s="621"/>
      <c r="J208" s="948"/>
      <c r="K208" s="880"/>
      <c r="L208" s="617"/>
      <c r="M208" s="948"/>
      <c r="N208" s="880"/>
      <c r="O208" s="617"/>
      <c r="P208" s="948"/>
      <c r="Q208" s="880"/>
      <c r="R208" s="617"/>
      <c r="S208" s="948"/>
      <c r="T208" s="880"/>
      <c r="U208" s="947"/>
      <c r="V208" s="946"/>
      <c r="W208" s="945"/>
      <c r="X208" s="944"/>
    </row>
    <row r="209" spans="2:25" s="874" customFormat="1" ht="115.5" customHeight="1">
      <c r="B209" s="2443" t="s">
        <v>2077</v>
      </c>
      <c r="C209" s="943"/>
      <c r="D209" s="942"/>
      <c r="E209" s="869" t="s">
        <v>2076</v>
      </c>
      <c r="F209" s="869"/>
      <c r="G209" s="869" t="s">
        <v>2075</v>
      </c>
      <c r="H209" s="2261" t="s">
        <v>2074</v>
      </c>
      <c r="I209" s="941"/>
      <c r="J209" s="870"/>
      <c r="K209" s="940"/>
      <c r="L209" s="940"/>
      <c r="M209" s="940"/>
      <c r="N209" s="940"/>
      <c r="O209" s="941"/>
      <c r="P209" s="940"/>
      <c r="Q209" s="940"/>
      <c r="R209" s="939"/>
      <c r="S209" s="939"/>
      <c r="T209" s="939"/>
      <c r="U209" s="807"/>
      <c r="V209" s="938"/>
      <c r="W209" s="922"/>
      <c r="X209" s="875"/>
      <c r="Y209" s="921"/>
    </row>
    <row r="210" spans="2:25" s="874" customFormat="1" ht="96" customHeight="1">
      <c r="B210" s="2444"/>
      <c r="C210" s="926"/>
      <c r="D210" s="925"/>
      <c r="E210" s="869" t="s">
        <v>2073</v>
      </c>
      <c r="F210" s="937"/>
      <c r="G210" s="869" t="s">
        <v>2072</v>
      </c>
      <c r="H210" s="2262"/>
      <c r="I210" s="936"/>
      <c r="J210" s="935"/>
      <c r="K210" s="935"/>
      <c r="L210" s="833"/>
      <c r="M210" s="934"/>
      <c r="N210" s="934"/>
      <c r="O210" s="862"/>
      <c r="P210" s="933"/>
      <c r="Q210" s="933"/>
      <c r="R210" s="833"/>
      <c r="S210" s="932"/>
      <c r="T210" s="931"/>
      <c r="U210" s="930"/>
      <c r="V210" s="929"/>
      <c r="W210" s="928"/>
      <c r="X210" s="927"/>
      <c r="Y210" s="921"/>
    </row>
    <row r="211" spans="2:25" s="874" customFormat="1" ht="135.75" customHeight="1">
      <c r="B211" s="2445"/>
      <c r="C211" s="926"/>
      <c r="D211" s="925"/>
      <c r="E211" s="905" t="s">
        <v>2071</v>
      </c>
      <c r="F211" s="838"/>
      <c r="G211" s="905" t="s">
        <v>2070</v>
      </c>
      <c r="H211" s="2263"/>
      <c r="I211" s="880"/>
      <c r="J211" s="617"/>
      <c r="K211" s="880"/>
      <c r="L211" s="880"/>
      <c r="M211" s="617"/>
      <c r="N211" s="880"/>
      <c r="O211" s="880"/>
      <c r="P211" s="617"/>
      <c r="Q211" s="880"/>
      <c r="R211" s="880"/>
      <c r="S211" s="17"/>
      <c r="T211" s="880"/>
      <c r="U211" s="924"/>
      <c r="V211" s="923"/>
      <c r="W211" s="922"/>
      <c r="X211" s="875"/>
      <c r="Y211" s="921"/>
    </row>
    <row r="212" spans="2:25" s="874" customFormat="1" ht="129" customHeight="1">
      <c r="B212" s="920" t="s">
        <v>2069</v>
      </c>
      <c r="C212" s="919"/>
      <c r="D212" s="918"/>
      <c r="E212" s="869" t="s">
        <v>2068</v>
      </c>
      <c r="F212" s="869"/>
      <c r="G212" s="894" t="s">
        <v>2067</v>
      </c>
      <c r="H212" s="917" t="s">
        <v>2058</v>
      </c>
      <c r="I212" s="880"/>
      <c r="J212" s="617"/>
      <c r="K212" s="880"/>
      <c r="L212" s="880"/>
      <c r="M212" s="617"/>
      <c r="N212" s="880"/>
      <c r="O212" s="880"/>
      <c r="P212" s="617"/>
      <c r="Q212" s="880"/>
      <c r="R212" s="880"/>
      <c r="S212" s="17"/>
      <c r="T212" s="880"/>
      <c r="U212" s="916"/>
      <c r="V212" s="915"/>
      <c r="W212" s="914"/>
      <c r="X212" s="913"/>
      <c r="Y212" s="912"/>
    </row>
    <row r="213" spans="2:25" s="874" customFormat="1" ht="72" customHeight="1">
      <c r="B213" s="2371" t="s">
        <v>2066</v>
      </c>
      <c r="C213" s="2374"/>
      <c r="D213" s="2377"/>
      <c r="E213" s="911" t="s">
        <v>2065</v>
      </c>
      <c r="F213" s="910"/>
      <c r="G213" s="871" t="s">
        <v>2064</v>
      </c>
      <c r="H213" s="2380" t="s">
        <v>2058</v>
      </c>
      <c r="I213" s="880"/>
      <c r="J213" s="880"/>
      <c r="K213" s="880"/>
      <c r="L213" s="880"/>
      <c r="M213" s="880"/>
      <c r="N213" s="617"/>
      <c r="O213" s="880"/>
      <c r="P213" s="880"/>
      <c r="Q213" s="880"/>
      <c r="R213" s="880"/>
      <c r="S213" s="880"/>
      <c r="T213" s="617"/>
      <c r="U213" s="2383"/>
      <c r="V213" s="2386"/>
      <c r="W213" s="2353"/>
      <c r="X213" s="2356"/>
    </row>
    <row r="214" spans="2:25" s="874" customFormat="1" ht="57.75" customHeight="1">
      <c r="B214" s="2372"/>
      <c r="C214" s="2375"/>
      <c r="D214" s="2378"/>
      <c r="E214" s="869" t="s">
        <v>2063</v>
      </c>
      <c r="F214" s="902"/>
      <c r="G214" s="894"/>
      <c r="H214" s="2381"/>
      <c r="I214" s="880"/>
      <c r="J214" s="880"/>
      <c r="K214" s="880"/>
      <c r="L214" s="880"/>
      <c r="M214" s="880"/>
      <c r="N214" s="617"/>
      <c r="O214" s="880"/>
      <c r="P214" s="880"/>
      <c r="Q214" s="880"/>
      <c r="R214" s="880"/>
      <c r="S214" s="880"/>
      <c r="T214" s="617"/>
      <c r="U214" s="2384"/>
      <c r="V214" s="2387"/>
      <c r="W214" s="2354"/>
      <c r="X214" s="2357"/>
    </row>
    <row r="215" spans="2:25" s="874" customFormat="1" ht="43.5" customHeight="1">
      <c r="B215" s="2373"/>
      <c r="C215" s="2376"/>
      <c r="D215" s="2379"/>
      <c r="E215" s="897" t="s">
        <v>2062</v>
      </c>
      <c r="F215" s="896"/>
      <c r="G215" s="895"/>
      <c r="H215" s="2382"/>
      <c r="I215" s="880"/>
      <c r="J215" s="880"/>
      <c r="K215" s="880"/>
      <c r="L215" s="880"/>
      <c r="M215" s="880"/>
      <c r="N215" s="617"/>
      <c r="O215" s="880"/>
      <c r="P215" s="880"/>
      <c r="Q215" s="880"/>
      <c r="R215" s="880"/>
      <c r="S215" s="880"/>
      <c r="T215" s="617"/>
      <c r="U215" s="2385"/>
      <c r="V215" s="2388"/>
      <c r="W215" s="2355"/>
      <c r="X215" s="2358"/>
    </row>
    <row r="216" spans="2:25" s="874" customFormat="1" ht="78" customHeight="1">
      <c r="B216" s="2374" t="s">
        <v>2061</v>
      </c>
      <c r="C216" s="2374"/>
      <c r="D216" s="2392"/>
      <c r="E216" s="905" t="s">
        <v>2060</v>
      </c>
      <c r="F216" s="904"/>
      <c r="G216" s="903" t="s">
        <v>2059</v>
      </c>
      <c r="H216" s="2395" t="s">
        <v>2058</v>
      </c>
      <c r="I216" s="862"/>
      <c r="J216" s="881"/>
      <c r="K216" s="880"/>
      <c r="L216" s="862"/>
      <c r="M216" s="880"/>
      <c r="N216" s="879"/>
      <c r="O216" s="862"/>
      <c r="P216" s="880"/>
      <c r="Q216" s="879"/>
      <c r="R216" s="862"/>
      <c r="S216" s="880"/>
      <c r="T216" s="879"/>
      <c r="U216" s="909"/>
      <c r="V216" s="908"/>
      <c r="W216" s="2398"/>
      <c r="X216" s="2399"/>
    </row>
    <row r="217" spans="2:25" s="874" customFormat="1" ht="48" customHeight="1">
      <c r="B217" s="2375"/>
      <c r="C217" s="2375"/>
      <c r="D217" s="2393"/>
      <c r="E217" s="869" t="s">
        <v>2057</v>
      </c>
      <c r="F217" s="902"/>
      <c r="G217" s="894"/>
      <c r="H217" s="2396"/>
      <c r="I217" s="862"/>
      <c r="J217" s="881"/>
      <c r="K217" s="880"/>
      <c r="L217" s="862"/>
      <c r="M217" s="880"/>
      <c r="N217" s="879"/>
      <c r="O217" s="862"/>
      <c r="P217" s="880"/>
      <c r="Q217" s="879"/>
      <c r="R217" s="862"/>
      <c r="S217" s="880"/>
      <c r="T217" s="879"/>
      <c r="U217" s="907"/>
      <c r="V217" s="906"/>
      <c r="W217" s="2400"/>
      <c r="X217" s="2401"/>
    </row>
    <row r="218" spans="2:25" s="874" customFormat="1" ht="43.5" customHeight="1">
      <c r="B218" s="2375"/>
      <c r="C218" s="2375"/>
      <c r="D218" s="2393"/>
      <c r="E218" s="905" t="s">
        <v>2056</v>
      </c>
      <c r="F218" s="904"/>
      <c r="G218" s="903"/>
      <c r="H218" s="2396"/>
      <c r="I218" s="862"/>
      <c r="J218" s="881"/>
      <c r="K218" s="880"/>
      <c r="L218" s="862"/>
      <c r="M218" s="880"/>
      <c r="N218" s="879"/>
      <c r="O218" s="862"/>
      <c r="P218" s="880"/>
      <c r="Q218" s="879"/>
      <c r="R218" s="862"/>
      <c r="S218" s="880"/>
      <c r="T218" s="879"/>
      <c r="U218" s="894"/>
      <c r="V218" s="893"/>
      <c r="W218" s="899"/>
      <c r="X218" s="898"/>
    </row>
    <row r="219" spans="2:25" s="874" customFormat="1" ht="43.5" customHeight="1">
      <c r="B219" s="2375"/>
      <c r="C219" s="2375"/>
      <c r="D219" s="2393"/>
      <c r="E219" s="869" t="s">
        <v>2055</v>
      </c>
      <c r="F219" s="902"/>
      <c r="G219" s="894"/>
      <c r="H219" s="2396"/>
      <c r="I219" s="862"/>
      <c r="J219" s="881"/>
      <c r="K219" s="880"/>
      <c r="L219" s="862"/>
      <c r="M219" s="880"/>
      <c r="N219" s="879"/>
      <c r="O219" s="862"/>
      <c r="P219" s="880"/>
      <c r="Q219" s="879"/>
      <c r="R219" s="862"/>
      <c r="S219" s="880"/>
      <c r="T219" s="879"/>
      <c r="U219" s="901"/>
      <c r="V219" s="900"/>
      <c r="W219" s="899"/>
      <c r="X219" s="898"/>
    </row>
    <row r="220" spans="2:25" s="874" customFormat="1" ht="81" customHeight="1">
      <c r="B220" s="2375"/>
      <c r="C220" s="2375"/>
      <c r="D220" s="2393"/>
      <c r="E220" s="897" t="s">
        <v>2054</v>
      </c>
      <c r="F220" s="896"/>
      <c r="G220" s="895"/>
      <c r="H220" s="2396"/>
      <c r="I220" s="862"/>
      <c r="J220" s="881"/>
      <c r="K220" s="880"/>
      <c r="L220" s="862"/>
      <c r="M220" s="880"/>
      <c r="N220" s="879"/>
      <c r="O220" s="862"/>
      <c r="P220" s="880"/>
      <c r="Q220" s="879"/>
      <c r="R220" s="862"/>
      <c r="S220" s="880"/>
      <c r="T220" s="879"/>
      <c r="U220" s="894"/>
      <c r="V220" s="893"/>
      <c r="W220" s="892"/>
      <c r="X220" s="891"/>
    </row>
    <row r="221" spans="2:25" s="874" customFormat="1" ht="65.25" customHeight="1">
      <c r="B221" s="2375"/>
      <c r="C221" s="2375"/>
      <c r="D221" s="2393"/>
      <c r="E221" s="890" t="s">
        <v>2053</v>
      </c>
      <c r="F221" s="889"/>
      <c r="G221" s="888"/>
      <c r="H221" s="2396"/>
      <c r="I221" s="862"/>
      <c r="J221" s="881"/>
      <c r="K221" s="880"/>
      <c r="L221" s="862"/>
      <c r="M221" s="880"/>
      <c r="N221" s="879"/>
      <c r="O221" s="862"/>
      <c r="P221" s="880"/>
      <c r="Q221" s="879"/>
      <c r="R221" s="862"/>
      <c r="S221" s="880"/>
      <c r="T221" s="879"/>
      <c r="U221" s="887"/>
      <c r="V221" s="886"/>
      <c r="W221" s="885"/>
      <c r="X221" s="884"/>
    </row>
    <row r="222" spans="2:25" s="874" customFormat="1" ht="60" customHeight="1">
      <c r="B222" s="2391"/>
      <c r="C222" s="2391"/>
      <c r="D222" s="2394"/>
      <c r="E222" s="883" t="s">
        <v>2052</v>
      </c>
      <c r="F222" s="882"/>
      <c r="G222" s="871"/>
      <c r="H222" s="2397"/>
      <c r="I222" s="862"/>
      <c r="J222" s="881"/>
      <c r="K222" s="880"/>
      <c r="L222" s="862"/>
      <c r="M222" s="880"/>
      <c r="N222" s="879"/>
      <c r="O222" s="862"/>
      <c r="P222" s="880"/>
      <c r="Q222" s="879"/>
      <c r="R222" s="862"/>
      <c r="S222" s="880"/>
      <c r="T222" s="879"/>
      <c r="U222" s="878"/>
      <c r="V222" s="877"/>
      <c r="W222" s="876"/>
      <c r="X222" s="875"/>
    </row>
    <row r="223" spans="2:25" ht="62.25" customHeight="1">
      <c r="B223" s="2099" t="s">
        <v>2051</v>
      </c>
      <c r="C223" s="2411"/>
      <c r="D223" s="2414"/>
      <c r="E223" s="873" t="s">
        <v>2050</v>
      </c>
      <c r="F223" s="872"/>
      <c r="G223" s="871" t="s">
        <v>2049</v>
      </c>
      <c r="H223" s="2102" t="s">
        <v>2041</v>
      </c>
      <c r="I223" s="802"/>
      <c r="J223" s="821"/>
      <c r="K223" s="820"/>
      <c r="L223" s="820"/>
      <c r="M223" s="820"/>
      <c r="N223" s="820"/>
      <c r="O223" s="870"/>
      <c r="P223" s="821"/>
      <c r="Q223" s="820"/>
      <c r="R223" s="820"/>
      <c r="S223" s="823"/>
      <c r="T223" s="821"/>
      <c r="U223" s="2383"/>
      <c r="V223" s="2402"/>
      <c r="W223" s="2389"/>
      <c r="X223" s="2421"/>
    </row>
    <row r="224" spans="2:25" ht="60" customHeight="1">
      <c r="B224" s="2100"/>
      <c r="C224" s="2412"/>
      <c r="D224" s="2415"/>
      <c r="E224" s="869" t="s">
        <v>2048</v>
      </c>
      <c r="F224" s="868"/>
      <c r="G224" s="867" t="s">
        <v>2047</v>
      </c>
      <c r="H224" s="2103"/>
      <c r="I224" s="802"/>
      <c r="J224" s="802"/>
      <c r="K224" s="802"/>
      <c r="L224" s="801"/>
      <c r="M224" s="801"/>
      <c r="N224" s="804"/>
      <c r="O224" s="803"/>
      <c r="P224" s="802"/>
      <c r="Q224" s="801"/>
      <c r="R224" s="801"/>
      <c r="S224" s="801"/>
      <c r="T224" s="802"/>
      <c r="U224" s="2384"/>
      <c r="V224" s="2403"/>
      <c r="W224" s="2390"/>
      <c r="X224" s="2422"/>
    </row>
    <row r="225" spans="2:24" ht="51.75" customHeight="1">
      <c r="B225" s="2101"/>
      <c r="C225" s="2413"/>
      <c r="D225" s="2416"/>
      <c r="E225" s="866" t="s">
        <v>2046</v>
      </c>
      <c r="F225" s="865"/>
      <c r="G225" s="864" t="s">
        <v>2045</v>
      </c>
      <c r="H225" s="2104"/>
      <c r="I225" s="821"/>
      <c r="J225" s="828"/>
      <c r="K225" s="821"/>
      <c r="L225" s="826"/>
      <c r="M225" s="820"/>
      <c r="N225" s="829"/>
      <c r="O225" s="822"/>
      <c r="P225" s="828"/>
      <c r="Q225" s="820"/>
      <c r="R225" s="820"/>
      <c r="S225" s="826"/>
      <c r="T225" s="821"/>
      <c r="U225" s="2385"/>
      <c r="V225" s="2404"/>
      <c r="W225" s="2390"/>
      <c r="X225" s="2423"/>
    </row>
    <row r="226" spans="2:24" ht="30" customHeight="1">
      <c r="B226" s="2424" t="s">
        <v>2044</v>
      </c>
      <c r="C226" s="2427"/>
      <c r="D226" s="2429"/>
      <c r="E226" s="2409" t="s">
        <v>2043</v>
      </c>
      <c r="F226" s="834"/>
      <c r="G226" s="2170" t="s">
        <v>2042</v>
      </c>
      <c r="H226" s="2364" t="s">
        <v>2041</v>
      </c>
      <c r="I226" s="863"/>
      <c r="J226" s="802"/>
      <c r="K226" s="801"/>
      <c r="L226" s="862"/>
      <c r="M226" s="808"/>
      <c r="N226" s="808"/>
      <c r="O226" s="810"/>
      <c r="P226" s="802"/>
      <c r="Q226" s="808"/>
      <c r="R226" s="861"/>
      <c r="S226" s="802"/>
      <c r="T226" s="808"/>
      <c r="U226" s="816"/>
      <c r="V226" s="860"/>
      <c r="W226" s="858"/>
      <c r="X226" s="830"/>
    </row>
    <row r="227" spans="2:24">
      <c r="B227" s="2425"/>
      <c r="C227" s="2428"/>
      <c r="D227" s="2430"/>
      <c r="E227" s="2409"/>
      <c r="F227" s="834"/>
      <c r="G227" s="2171"/>
      <c r="H227" s="2364"/>
      <c r="I227" s="803"/>
      <c r="J227" s="801"/>
      <c r="K227" s="801"/>
      <c r="L227" s="803"/>
      <c r="M227" s="801"/>
      <c r="N227" s="801"/>
      <c r="O227" s="803"/>
      <c r="P227" s="804"/>
      <c r="Q227" s="802"/>
      <c r="R227" s="857"/>
      <c r="S227" s="802"/>
      <c r="T227" s="801"/>
      <c r="U227" s="856"/>
      <c r="V227" s="859"/>
      <c r="W227" s="858"/>
      <c r="X227" s="830"/>
    </row>
    <row r="228" spans="2:24">
      <c r="B228" s="2425"/>
      <c r="C228" s="2428"/>
      <c r="D228" s="2430"/>
      <c r="E228" s="2409"/>
      <c r="F228" s="834"/>
      <c r="G228" s="2171"/>
      <c r="H228" s="2364"/>
      <c r="I228" s="827"/>
      <c r="J228" s="826"/>
      <c r="K228" s="826"/>
      <c r="L228" s="827"/>
      <c r="M228" s="826"/>
      <c r="N228" s="826"/>
      <c r="O228" s="827"/>
      <c r="P228" s="829"/>
      <c r="Q228" s="828"/>
      <c r="R228" s="833"/>
      <c r="S228" s="828"/>
      <c r="T228" s="826"/>
      <c r="U228" s="856"/>
      <c r="V228" s="824"/>
      <c r="W228" s="832"/>
      <c r="X228" s="797"/>
    </row>
    <row r="229" spans="2:24" ht="25.5" customHeight="1">
      <c r="B229" s="2425"/>
      <c r="C229" s="2428"/>
      <c r="D229" s="2430"/>
      <c r="E229" s="2409"/>
      <c r="F229" s="834"/>
      <c r="G229" s="2171"/>
      <c r="H229" s="2364"/>
      <c r="I229" s="803"/>
      <c r="J229" s="801"/>
      <c r="K229" s="801"/>
      <c r="L229" s="803"/>
      <c r="M229" s="801"/>
      <c r="N229" s="801"/>
      <c r="O229" s="803"/>
      <c r="P229" s="804"/>
      <c r="Q229" s="802"/>
      <c r="R229" s="857"/>
      <c r="S229" s="802"/>
      <c r="T229" s="801"/>
      <c r="U229" s="856"/>
      <c r="V229" s="855"/>
      <c r="W229" s="854"/>
      <c r="X229" s="853"/>
    </row>
    <row r="230" spans="2:24" ht="19.5" customHeight="1">
      <c r="B230" s="2425"/>
      <c r="C230" s="2428"/>
      <c r="D230" s="2430"/>
      <c r="E230" s="2409"/>
      <c r="F230" s="834"/>
      <c r="G230" s="2171"/>
      <c r="H230" s="2364"/>
      <c r="I230" s="844"/>
      <c r="J230" s="849"/>
      <c r="K230" s="849"/>
      <c r="L230" s="844"/>
      <c r="M230" s="849"/>
      <c r="N230" s="849"/>
      <c r="O230" s="844"/>
      <c r="P230" s="852"/>
      <c r="Q230" s="850"/>
      <c r="R230" s="851"/>
      <c r="S230" s="850"/>
      <c r="T230" s="849"/>
      <c r="U230" s="848"/>
      <c r="V230" s="847"/>
      <c r="W230" s="846"/>
      <c r="X230" s="845"/>
    </row>
    <row r="231" spans="2:24" ht="30" customHeight="1">
      <c r="B231" s="2425"/>
      <c r="C231" s="2428"/>
      <c r="D231" s="2430"/>
      <c r="E231" s="2409"/>
      <c r="F231" s="834"/>
      <c r="G231" s="2172"/>
      <c r="H231" s="2364"/>
      <c r="I231" s="844"/>
      <c r="J231" s="843"/>
      <c r="K231" s="843"/>
      <c r="L231" s="822"/>
      <c r="M231" s="843"/>
      <c r="N231" s="843"/>
      <c r="O231" s="822"/>
      <c r="P231" s="842"/>
      <c r="Q231" s="840"/>
      <c r="R231" s="841"/>
      <c r="S231" s="840"/>
      <c r="T231" s="839"/>
      <c r="U231" s="838"/>
      <c r="V231" s="837"/>
      <c r="W231" s="836"/>
      <c r="X231" s="835"/>
    </row>
    <row r="232" spans="2:24" ht="39.75" customHeight="1">
      <c r="B232" s="2425"/>
      <c r="C232" s="2428"/>
      <c r="D232" s="2430"/>
      <c r="E232" s="2405" t="s">
        <v>2040</v>
      </c>
      <c r="F232" s="834"/>
      <c r="G232" s="2102" t="s">
        <v>2039</v>
      </c>
      <c r="H232" s="2364"/>
      <c r="I232" s="827"/>
      <c r="J232" s="826"/>
      <c r="K232" s="826"/>
      <c r="L232" s="827"/>
      <c r="M232" s="826"/>
      <c r="N232" s="826"/>
      <c r="O232" s="827"/>
      <c r="P232" s="829"/>
      <c r="Q232" s="828"/>
      <c r="R232" s="833"/>
      <c r="S232" s="821"/>
      <c r="T232" s="802"/>
      <c r="U232" s="807"/>
      <c r="V232" s="824"/>
      <c r="W232" s="832"/>
      <c r="X232" s="797"/>
    </row>
    <row r="233" spans="2:24">
      <c r="B233" s="2425"/>
      <c r="C233" s="2428"/>
      <c r="D233" s="2430"/>
      <c r="E233" s="2409"/>
      <c r="F233" s="805"/>
      <c r="G233" s="2410"/>
      <c r="H233" s="2364"/>
      <c r="I233" s="803"/>
      <c r="J233" s="801"/>
      <c r="K233" s="801"/>
      <c r="L233" s="803"/>
      <c r="M233" s="801"/>
      <c r="N233" s="801"/>
      <c r="O233" s="803"/>
      <c r="P233" s="804"/>
      <c r="Q233" s="802"/>
      <c r="R233" s="803"/>
      <c r="S233" s="801"/>
      <c r="T233" s="801"/>
      <c r="U233" s="800"/>
      <c r="V233" s="831"/>
      <c r="W233" s="798"/>
      <c r="X233" s="830"/>
    </row>
    <row r="234" spans="2:24" ht="30" customHeight="1">
      <c r="B234" s="2425"/>
      <c r="C234" s="2428"/>
      <c r="D234" s="2430"/>
      <c r="E234" s="2405" t="s">
        <v>2038</v>
      </c>
      <c r="F234" s="812"/>
      <c r="G234" s="2407" t="s">
        <v>2037</v>
      </c>
      <c r="H234" s="2364"/>
      <c r="I234" s="827"/>
      <c r="J234" s="826"/>
      <c r="K234" s="826"/>
      <c r="L234" s="827"/>
      <c r="M234" s="826"/>
      <c r="N234" s="826"/>
      <c r="O234" s="827"/>
      <c r="P234" s="829"/>
      <c r="Q234" s="828"/>
      <c r="R234" s="827"/>
      <c r="S234" s="809"/>
      <c r="T234" s="826"/>
      <c r="U234" s="816"/>
      <c r="V234" s="825"/>
      <c r="W234" s="818"/>
      <c r="X234" s="797"/>
    </row>
    <row r="235" spans="2:24" ht="32.25" customHeight="1">
      <c r="B235" s="2425"/>
      <c r="C235" s="2428"/>
      <c r="D235" s="2430"/>
      <c r="E235" s="2406"/>
      <c r="F235" s="805"/>
      <c r="G235" s="2408"/>
      <c r="H235" s="2364"/>
      <c r="I235" s="803"/>
      <c r="J235" s="801"/>
      <c r="K235" s="801"/>
      <c r="L235" s="803"/>
      <c r="M235" s="801"/>
      <c r="N235" s="801"/>
      <c r="O235" s="803"/>
      <c r="P235" s="804"/>
      <c r="Q235" s="802"/>
      <c r="R235" s="803"/>
      <c r="S235" s="802"/>
      <c r="T235" s="801"/>
      <c r="U235" s="807"/>
      <c r="V235" s="824"/>
      <c r="W235" s="798"/>
      <c r="X235" s="797"/>
    </row>
    <row r="236" spans="2:24" ht="30" customHeight="1">
      <c r="B236" s="2425"/>
      <c r="C236" s="2428"/>
      <c r="D236" s="2430"/>
      <c r="E236" s="2189" t="s">
        <v>2036</v>
      </c>
      <c r="F236" s="805"/>
      <c r="G236" s="2189" t="s">
        <v>2035</v>
      </c>
      <c r="H236" s="2364"/>
      <c r="I236" s="822"/>
      <c r="J236" s="820"/>
      <c r="K236" s="820"/>
      <c r="L236" s="822"/>
      <c r="M236" s="820"/>
      <c r="N236" s="820"/>
      <c r="O236" s="822"/>
      <c r="P236" s="823"/>
      <c r="Q236" s="821"/>
      <c r="R236" s="822"/>
      <c r="S236" s="821"/>
      <c r="T236" s="820"/>
      <c r="U236" s="807"/>
      <c r="V236" s="819"/>
      <c r="W236" s="818"/>
      <c r="X236" s="797"/>
    </row>
    <row r="237" spans="2:24">
      <c r="B237" s="2425"/>
      <c r="C237" s="2428"/>
      <c r="D237" s="2430"/>
      <c r="E237" s="1943"/>
      <c r="F237" s="817"/>
      <c r="G237" s="1943"/>
      <c r="H237" s="2364"/>
      <c r="I237" s="803"/>
      <c r="J237" s="801"/>
      <c r="K237" s="801"/>
      <c r="L237" s="803"/>
      <c r="M237" s="801"/>
      <c r="N237" s="801"/>
      <c r="O237" s="803"/>
      <c r="P237" s="804"/>
      <c r="Q237" s="802"/>
      <c r="R237" s="803"/>
      <c r="S237" s="802"/>
      <c r="T237" s="801"/>
      <c r="U237" s="816"/>
      <c r="V237" s="815"/>
      <c r="W237" s="814"/>
      <c r="X237" s="813"/>
    </row>
    <row r="238" spans="2:24">
      <c r="B238" s="2425"/>
      <c r="C238" s="2428"/>
      <c r="D238" s="2430"/>
      <c r="E238" s="1943"/>
      <c r="F238" s="812"/>
      <c r="G238" s="1943"/>
      <c r="H238" s="2364"/>
      <c r="I238" s="810"/>
      <c r="J238" s="811"/>
      <c r="K238" s="809"/>
      <c r="L238" s="810"/>
      <c r="M238" s="808"/>
      <c r="N238" s="808"/>
      <c r="O238" s="810"/>
      <c r="P238" s="811"/>
      <c r="Q238" s="809"/>
      <c r="R238" s="810"/>
      <c r="S238" s="809"/>
      <c r="T238" s="808"/>
      <c r="U238" s="807"/>
      <c r="V238" s="806"/>
      <c r="W238" s="798"/>
      <c r="X238" s="797"/>
    </row>
    <row r="239" spans="2:24">
      <c r="B239" s="2426"/>
      <c r="C239" s="2428"/>
      <c r="D239" s="2430"/>
      <c r="E239" s="2190"/>
      <c r="F239" s="805"/>
      <c r="G239" s="2190"/>
      <c r="H239" s="2431"/>
      <c r="I239" s="803"/>
      <c r="J239" s="804"/>
      <c r="K239" s="802"/>
      <c r="L239" s="803"/>
      <c r="M239" s="801"/>
      <c r="N239" s="801"/>
      <c r="O239" s="803"/>
      <c r="P239" s="804"/>
      <c r="Q239" s="802"/>
      <c r="R239" s="803"/>
      <c r="S239" s="802"/>
      <c r="T239" s="801"/>
      <c r="U239" s="800"/>
      <c r="V239" s="799"/>
      <c r="W239" s="798"/>
      <c r="X239" s="797"/>
    </row>
    <row r="240" spans="2:24">
      <c r="B240" s="796"/>
      <c r="E240" s="796"/>
      <c r="G240" s="796"/>
      <c r="W240" s="795"/>
      <c r="X240" s="792"/>
    </row>
    <row r="241" spans="23:24">
      <c r="W241" s="792"/>
      <c r="X241" s="794"/>
    </row>
    <row r="242" spans="23:24">
      <c r="W242" s="793"/>
      <c r="X242" s="792"/>
    </row>
    <row r="243" spans="23:24">
      <c r="W243" s="792"/>
    </row>
  </sheetData>
  <mergeCells count="374">
    <mergeCell ref="B3:X3"/>
    <mergeCell ref="B6:U6"/>
    <mergeCell ref="V6:X6"/>
    <mergeCell ref="B7:U7"/>
    <mergeCell ref="D30:D32"/>
    <mergeCell ref="E30:E32"/>
    <mergeCell ref="F30:F32"/>
    <mergeCell ref="B21:B24"/>
    <mergeCell ref="B25:B27"/>
    <mergeCell ref="B30:B32"/>
    <mergeCell ref="C30:C32"/>
    <mergeCell ref="B28:X28"/>
    <mergeCell ref="I29:T29"/>
    <mergeCell ref="U29:X29"/>
    <mergeCell ref="G30:G32"/>
    <mergeCell ref="A4:X4"/>
    <mergeCell ref="B5:X5"/>
    <mergeCell ref="V7:X7"/>
    <mergeCell ref="B8:U8"/>
    <mergeCell ref="V8:X8"/>
    <mergeCell ref="B9:X9"/>
    <mergeCell ref="I10:T10"/>
    <mergeCell ref="U10:X10"/>
    <mergeCell ref="H30:H32"/>
    <mergeCell ref="I30:T30"/>
    <mergeCell ref="B174:B175"/>
    <mergeCell ref="B164:B165"/>
    <mergeCell ref="B39:B41"/>
    <mergeCell ref="C39:C41"/>
    <mergeCell ref="D39:D41"/>
    <mergeCell ref="E39:E41"/>
    <mergeCell ref="F39:F41"/>
    <mergeCell ref="B67:B69"/>
    <mergeCell ref="B55:B58"/>
    <mergeCell ref="B18:B20"/>
    <mergeCell ref="B14:B17"/>
    <mergeCell ref="B59:B62"/>
    <mergeCell ref="B63:B66"/>
    <mergeCell ref="H11:H13"/>
    <mergeCell ref="I11:T11"/>
    <mergeCell ref="B46:B49"/>
    <mergeCell ref="B42:B45"/>
    <mergeCell ref="G39:G41"/>
    <mergeCell ref="B37:X37"/>
    <mergeCell ref="B11:B13"/>
    <mergeCell ref="C11:C13"/>
    <mergeCell ref="D11:D13"/>
    <mergeCell ref="E11:E13"/>
    <mergeCell ref="F11:F13"/>
    <mergeCell ref="G11:G13"/>
    <mergeCell ref="U30:X30"/>
    <mergeCell ref="I31:K31"/>
    <mergeCell ref="L31:N31"/>
    <mergeCell ref="O31:Q31"/>
    <mergeCell ref="R31:T31"/>
    <mergeCell ref="U31:U32"/>
    <mergeCell ref="W31:X31"/>
    <mergeCell ref="U11:X11"/>
    <mergeCell ref="I12:K12"/>
    <mergeCell ref="L12:N12"/>
    <mergeCell ref="O12:Q12"/>
    <mergeCell ref="R12:T12"/>
    <mergeCell ref="U12:U13"/>
    <mergeCell ref="W12:X12"/>
    <mergeCell ref="I71:T71"/>
    <mergeCell ref="U71:X71"/>
    <mergeCell ref="B50:X50"/>
    <mergeCell ref="I51:T51"/>
    <mergeCell ref="U51:X51"/>
    <mergeCell ref="U53:U54"/>
    <mergeCell ref="W53:X53"/>
    <mergeCell ref="I38:T38"/>
    <mergeCell ref="U38:X38"/>
    <mergeCell ref="H39:H41"/>
    <mergeCell ref="I39:T39"/>
    <mergeCell ref="U39:X39"/>
    <mergeCell ref="I40:K40"/>
    <mergeCell ref="L40:N40"/>
    <mergeCell ref="O40:Q40"/>
    <mergeCell ref="R40:T40"/>
    <mergeCell ref="U40:U41"/>
    <mergeCell ref="I52:T52"/>
    <mergeCell ref="U52:X52"/>
    <mergeCell ref="I53:K53"/>
    <mergeCell ref="L53:N53"/>
    <mergeCell ref="O53:Q53"/>
    <mergeCell ref="R53:T53"/>
    <mergeCell ref="W40:X40"/>
    <mergeCell ref="B33:B35"/>
    <mergeCell ref="B70:X70"/>
    <mergeCell ref="H55:H58"/>
    <mergeCell ref="H59:H62"/>
    <mergeCell ref="H63:H66"/>
    <mergeCell ref="F52:F54"/>
    <mergeCell ref="C52:C54"/>
    <mergeCell ref="D52:D54"/>
    <mergeCell ref="B52:B54"/>
    <mergeCell ref="E52:E54"/>
    <mergeCell ref="G52:G54"/>
    <mergeCell ref="H52:H54"/>
    <mergeCell ref="R73:T73"/>
    <mergeCell ref="B83:B84"/>
    <mergeCell ref="G83:G84"/>
    <mergeCell ref="H83:H84"/>
    <mergeCell ref="U75:U76"/>
    <mergeCell ref="W75:W76"/>
    <mergeCell ref="X75:X76"/>
    <mergeCell ref="B72:B74"/>
    <mergeCell ref="E72:E74"/>
    <mergeCell ref="G72:G74"/>
    <mergeCell ref="H72:H74"/>
    <mergeCell ref="I72:T72"/>
    <mergeCell ref="U72:X72"/>
    <mergeCell ref="I73:K73"/>
    <mergeCell ref="B77:B78"/>
    <mergeCell ref="C77:C78"/>
    <mergeCell ref="D77:D78"/>
    <mergeCell ref="H77:H78"/>
    <mergeCell ref="U73:U74"/>
    <mergeCell ref="W73:X73"/>
    <mergeCell ref="B75:B76"/>
    <mergeCell ref="C75:C76"/>
    <mergeCell ref="D75:D76"/>
    <mergeCell ref="H75:H76"/>
    <mergeCell ref="H85:H87"/>
    <mergeCell ref="H79:H82"/>
    <mergeCell ref="E81:E82"/>
    <mergeCell ref="G81:G82"/>
    <mergeCell ref="B79:B82"/>
    <mergeCell ref="C79:C82"/>
    <mergeCell ref="D79:D82"/>
    <mergeCell ref="L73:N73"/>
    <mergeCell ref="O73:Q73"/>
    <mergeCell ref="U90:U93"/>
    <mergeCell ref="W90:W93"/>
    <mergeCell ref="G96:G97"/>
    <mergeCell ref="H96:H97"/>
    <mergeCell ref="U115:U117"/>
    <mergeCell ref="D96:D98"/>
    <mergeCell ref="U96:U98"/>
    <mergeCell ref="X96:X98"/>
    <mergeCell ref="X90:X93"/>
    <mergeCell ref="D94:D95"/>
    <mergeCell ref="H94:H95"/>
    <mergeCell ref="Y120:Y122"/>
    <mergeCell ref="B123:B127"/>
    <mergeCell ref="H123:H127"/>
    <mergeCell ref="U123:U127"/>
    <mergeCell ref="V123:V127"/>
    <mergeCell ref="W123:W127"/>
    <mergeCell ref="B106:B107"/>
    <mergeCell ref="C106:C107"/>
    <mergeCell ref="D106:D107"/>
    <mergeCell ref="X123:X127"/>
    <mergeCell ref="B128:B129"/>
    <mergeCell ref="G128:G129"/>
    <mergeCell ref="B130:B131"/>
    <mergeCell ref="G130:G131"/>
    <mergeCell ref="X118:X119"/>
    <mergeCell ref="B118:B119"/>
    <mergeCell ref="H118:H119"/>
    <mergeCell ref="U118:U119"/>
    <mergeCell ref="V118:V119"/>
    <mergeCell ref="W118:W119"/>
    <mergeCell ref="B120:B122"/>
    <mergeCell ref="H120:H122"/>
    <mergeCell ref="H128:H129"/>
    <mergeCell ref="H130:H131"/>
    <mergeCell ref="B143:B145"/>
    <mergeCell ref="H143:H145"/>
    <mergeCell ref="B146:B149"/>
    <mergeCell ref="H146:H149"/>
    <mergeCell ref="B132:B133"/>
    <mergeCell ref="G132:G133"/>
    <mergeCell ref="H132:H133"/>
    <mergeCell ref="B134:B136"/>
    <mergeCell ref="H134:H136"/>
    <mergeCell ref="B157:B159"/>
    <mergeCell ref="H157:H159"/>
    <mergeCell ref="B137:B139"/>
    <mergeCell ref="H137:H139"/>
    <mergeCell ref="B140:B142"/>
    <mergeCell ref="H140:H142"/>
    <mergeCell ref="B154:B156"/>
    <mergeCell ref="H154:H156"/>
    <mergeCell ref="B150:B153"/>
    <mergeCell ref="W164:W165"/>
    <mergeCell ref="X164:X165"/>
    <mergeCell ref="H160:H163"/>
    <mergeCell ref="H166:H168"/>
    <mergeCell ref="U166:U168"/>
    <mergeCell ref="V166:V168"/>
    <mergeCell ref="W166:W168"/>
    <mergeCell ref="X166:X168"/>
    <mergeCell ref="U146:U149"/>
    <mergeCell ref="H150:H153"/>
    <mergeCell ref="U150:U153"/>
    <mergeCell ref="V150:V153"/>
    <mergeCell ref="U160:U163"/>
    <mergeCell ref="X172:X173"/>
    <mergeCell ref="B169:B171"/>
    <mergeCell ref="H169:H171"/>
    <mergeCell ref="U169:U171"/>
    <mergeCell ref="V169:V171"/>
    <mergeCell ref="W169:W171"/>
    <mergeCell ref="X169:X171"/>
    <mergeCell ref="V160:V163"/>
    <mergeCell ref="W150:W153"/>
    <mergeCell ref="X150:X153"/>
    <mergeCell ref="B172:B173"/>
    <mergeCell ref="C172:C173"/>
    <mergeCell ref="D172:D173"/>
    <mergeCell ref="H172:H173"/>
    <mergeCell ref="U172:U173"/>
    <mergeCell ref="V172:V173"/>
    <mergeCell ref="W172:W173"/>
    <mergeCell ref="B160:B163"/>
    <mergeCell ref="B166:B168"/>
    <mergeCell ref="W160:W163"/>
    <mergeCell ref="X160:X163"/>
    <mergeCell ref="H164:H165"/>
    <mergeCell ref="U164:U165"/>
    <mergeCell ref="V164:V165"/>
    <mergeCell ref="X179:X180"/>
    <mergeCell ref="B176:B178"/>
    <mergeCell ref="C176:C178"/>
    <mergeCell ref="D176:D178"/>
    <mergeCell ref="H176:H178"/>
    <mergeCell ref="U176:U178"/>
    <mergeCell ref="V176:V178"/>
    <mergeCell ref="X174:X175"/>
    <mergeCell ref="W176:W178"/>
    <mergeCell ref="X176:X178"/>
    <mergeCell ref="B179:B180"/>
    <mergeCell ref="C179:C180"/>
    <mergeCell ref="D179:D180"/>
    <mergeCell ref="H179:H180"/>
    <mergeCell ref="U179:U180"/>
    <mergeCell ref="V179:V180"/>
    <mergeCell ref="W179:W180"/>
    <mergeCell ref="C174:C175"/>
    <mergeCell ref="D174:D175"/>
    <mergeCell ref="H174:H175"/>
    <mergeCell ref="U174:U175"/>
    <mergeCell ref="V174:V175"/>
    <mergeCell ref="W174:W175"/>
    <mergeCell ref="X181:X184"/>
    <mergeCell ref="B185:B186"/>
    <mergeCell ref="C185:C186"/>
    <mergeCell ref="D185:D186"/>
    <mergeCell ref="H185:H186"/>
    <mergeCell ref="U185:U186"/>
    <mergeCell ref="V185:V186"/>
    <mergeCell ref="W185:W186"/>
    <mergeCell ref="X185:X186"/>
    <mergeCell ref="H187:H188"/>
    <mergeCell ref="W194:W198"/>
    <mergeCell ref="V194:V198"/>
    <mergeCell ref="U187:U188"/>
    <mergeCell ref="V187:V188"/>
    <mergeCell ref="W187:W188"/>
    <mergeCell ref="B181:B184"/>
    <mergeCell ref="C181:C184"/>
    <mergeCell ref="D181:D182"/>
    <mergeCell ref="H181:H184"/>
    <mergeCell ref="U181:U184"/>
    <mergeCell ref="V181:V184"/>
    <mergeCell ref="W181:W184"/>
    <mergeCell ref="X187:X188"/>
    <mergeCell ref="B209:B211"/>
    <mergeCell ref="B205:B206"/>
    <mergeCell ref="C205:C206"/>
    <mergeCell ref="D205:D206"/>
    <mergeCell ref="H205:H206"/>
    <mergeCell ref="W200:W201"/>
    <mergeCell ref="X200:X201"/>
    <mergeCell ref="B202:B204"/>
    <mergeCell ref="H202:H204"/>
    <mergeCell ref="X194:X198"/>
    <mergeCell ref="U190:U193"/>
    <mergeCell ref="V190:V193"/>
    <mergeCell ref="W190:W193"/>
    <mergeCell ref="X190:X193"/>
    <mergeCell ref="B194:B198"/>
    <mergeCell ref="C194:C198"/>
    <mergeCell ref="D194:D198"/>
    <mergeCell ref="H194:H198"/>
    <mergeCell ref="U194:U198"/>
    <mergeCell ref="B190:B193"/>
    <mergeCell ref="C190:C193"/>
    <mergeCell ref="H190:H193"/>
    <mergeCell ref="B187:B188"/>
    <mergeCell ref="B207:B208"/>
    <mergeCell ref="H209:H211"/>
    <mergeCell ref="X223:X225"/>
    <mergeCell ref="B226:B239"/>
    <mergeCell ref="C226:C239"/>
    <mergeCell ref="D226:D239"/>
    <mergeCell ref="E226:E231"/>
    <mergeCell ref="H226:H239"/>
    <mergeCell ref="B199:B201"/>
    <mergeCell ref="C199:C200"/>
    <mergeCell ref="D199:D200"/>
    <mergeCell ref="H199:H201"/>
    <mergeCell ref="U200:U201"/>
    <mergeCell ref="V200:V201"/>
    <mergeCell ref="G226:G231"/>
    <mergeCell ref="E236:E239"/>
    <mergeCell ref="G236:G239"/>
    <mergeCell ref="E234:E235"/>
    <mergeCell ref="G234:G235"/>
    <mergeCell ref="E232:E233"/>
    <mergeCell ref="G232:G233"/>
    <mergeCell ref="B223:B225"/>
    <mergeCell ref="C223:C225"/>
    <mergeCell ref="D223:D225"/>
    <mergeCell ref="W223:W225"/>
    <mergeCell ref="B216:B222"/>
    <mergeCell ref="C216:C222"/>
    <mergeCell ref="D216:D222"/>
    <mergeCell ref="H216:H222"/>
    <mergeCell ref="W216:X216"/>
    <mergeCell ref="W217:X217"/>
    <mergeCell ref="U223:U225"/>
    <mergeCell ref="V223:V225"/>
    <mergeCell ref="H223:H225"/>
    <mergeCell ref="H14:H17"/>
    <mergeCell ref="H18:H20"/>
    <mergeCell ref="H21:H24"/>
    <mergeCell ref="H33:H35"/>
    <mergeCell ref="H25:H27"/>
    <mergeCell ref="H42:H45"/>
    <mergeCell ref="W213:W215"/>
    <mergeCell ref="X213:X215"/>
    <mergeCell ref="A59:A66"/>
    <mergeCell ref="H67:H69"/>
    <mergeCell ref="H103:H105"/>
    <mergeCell ref="H111:H114"/>
    <mergeCell ref="H115:H117"/>
    <mergeCell ref="B115:B117"/>
    <mergeCell ref="C115:C117"/>
    <mergeCell ref="D115:D117"/>
    <mergeCell ref="B213:B215"/>
    <mergeCell ref="C213:C215"/>
    <mergeCell ref="D213:D215"/>
    <mergeCell ref="H213:H215"/>
    <mergeCell ref="U213:U215"/>
    <mergeCell ref="V213:V215"/>
    <mergeCell ref="D202:D204"/>
    <mergeCell ref="C202:C204"/>
    <mergeCell ref="H46:H49"/>
    <mergeCell ref="B108:B110"/>
    <mergeCell ref="C108:C110"/>
    <mergeCell ref="D108:D110"/>
    <mergeCell ref="H108:H110"/>
    <mergeCell ref="B111:B114"/>
    <mergeCell ref="C111:C114"/>
    <mergeCell ref="D111:D114"/>
    <mergeCell ref="B96:B98"/>
    <mergeCell ref="C96:C98"/>
    <mergeCell ref="B99:B102"/>
    <mergeCell ref="C99:C102"/>
    <mergeCell ref="D99:D102"/>
    <mergeCell ref="B103:B105"/>
    <mergeCell ref="C103:C105"/>
    <mergeCell ref="D103:D105"/>
    <mergeCell ref="D90:D93"/>
    <mergeCell ref="B94:B95"/>
    <mergeCell ref="C94:C95"/>
    <mergeCell ref="B90:B93"/>
    <mergeCell ref="C90:C93"/>
    <mergeCell ref="B85:B87"/>
    <mergeCell ref="C85:C87"/>
    <mergeCell ref="D85:D87"/>
  </mergeCells>
  <pageMargins left="0.82677165354330717" right="0.82677165354330717" top="0.23622047244094491" bottom="0.23622047244094491" header="0.31496062992125984" footer="0.31496062992125984"/>
  <pageSetup scale="36" fitToHeight="0" orientation="landscape" cellComments="asDisplayed" r:id="rId1"/>
  <headerFooter>
    <oddFooter>&amp;LDIRECCIÓN PLANIFICACIÓN Y DESARROLLO&amp;R&amp;P/&amp;N
&amp;D</oddFooter>
  </headerFooter>
  <rowBreaks count="8" manualBreakCount="8">
    <brk id="35" min="1" max="21" man="1"/>
    <brk id="70" min="1" max="21" man="1"/>
    <brk id="135" min="1" max="21" man="1"/>
    <brk id="174" min="1" max="21" man="1"/>
    <brk id="184" min="1" max="21" man="1"/>
    <brk id="197" min="1" max="21" man="1"/>
    <brk id="219" min="1" max="21" man="1"/>
    <brk id="253" min="1" max="2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EE6CB-C1E6-42E2-8CE6-ACA4F9BEAB00}">
  <sheetPr>
    <tabColor theme="9" tint="-0.249977111117893"/>
  </sheetPr>
  <dimension ref="A1:X155"/>
  <sheetViews>
    <sheetView showGridLines="0" zoomScale="60" zoomScaleNormal="60" zoomScaleSheetLayoutView="71" workbookViewId="0">
      <selection activeCell="F11" sqref="F11:F14"/>
    </sheetView>
  </sheetViews>
  <sheetFormatPr baseColWidth="10" defaultColWidth="11.42578125" defaultRowHeight="12"/>
  <cols>
    <col min="1" max="1" width="45.42578125" style="670" customWidth="1"/>
    <col min="2" max="2" width="37.140625" style="669" hidden="1" customWidth="1"/>
    <col min="3" max="3" width="16.140625" style="668" hidden="1" customWidth="1"/>
    <col min="4" max="4" width="54.140625" style="667" customWidth="1"/>
    <col min="5" max="5" width="41.28515625" style="666" customWidth="1"/>
    <col min="6" max="6" width="27.140625" style="666" customWidth="1"/>
    <col min="7" max="15" width="3.7109375" style="666" customWidth="1"/>
    <col min="16" max="16" width="5.7109375" style="666" customWidth="1"/>
    <col min="17" max="17" width="6.28515625" style="666" customWidth="1"/>
    <col min="18" max="18" width="6" style="666" customWidth="1"/>
    <col min="19" max="19" width="30.85546875" style="666" customWidth="1"/>
    <col min="20" max="20" width="22.85546875" style="666" customWidth="1"/>
    <col min="21" max="21" width="30.140625" style="666" customWidth="1"/>
    <col min="22" max="23" width="11.42578125" style="666"/>
    <col min="24" max="24" width="28.7109375" style="666" bestFit="1" customWidth="1"/>
    <col min="25" max="16384" width="11.42578125" style="666"/>
  </cols>
  <sheetData>
    <row r="1" spans="1:21" ht="180" customHeight="1">
      <c r="A1" s="2816" t="s">
        <v>1694</v>
      </c>
      <c r="B1" s="2816"/>
      <c r="C1" s="2816"/>
      <c r="D1" s="2816"/>
      <c r="E1" s="2816"/>
      <c r="F1" s="2816"/>
      <c r="G1" s="2816"/>
      <c r="H1" s="2816"/>
      <c r="I1" s="2816"/>
      <c r="J1" s="2816"/>
      <c r="K1" s="2816"/>
      <c r="L1" s="2816"/>
      <c r="M1" s="2816"/>
      <c r="N1" s="2816"/>
      <c r="O1" s="2816"/>
      <c r="P1" s="2816"/>
      <c r="Q1" s="2816"/>
      <c r="R1" s="2816"/>
      <c r="S1" s="2816"/>
      <c r="T1" s="2816"/>
      <c r="U1" s="2816"/>
    </row>
    <row r="2" spans="1:21" ht="31.5" customHeight="1" thickBot="1">
      <c r="A2" s="1847" t="s">
        <v>1693</v>
      </c>
      <c r="B2" s="1847"/>
      <c r="C2" s="1847"/>
      <c r="D2" s="1847"/>
      <c r="E2" s="1847"/>
      <c r="F2" s="1847"/>
      <c r="G2" s="1847"/>
      <c r="H2" s="1847"/>
      <c r="I2" s="1847"/>
      <c r="J2" s="1847"/>
      <c r="K2" s="1847"/>
      <c r="L2" s="1847"/>
      <c r="M2" s="1847"/>
      <c r="N2" s="1847"/>
      <c r="O2" s="1847"/>
      <c r="P2" s="1847"/>
      <c r="Q2" s="1847"/>
      <c r="R2" s="1847"/>
      <c r="S2" s="1847"/>
      <c r="T2" s="1847"/>
      <c r="U2" s="34"/>
    </row>
    <row r="3" spans="1:21" ht="27" customHeight="1" thickBot="1">
      <c r="A3" s="2701" t="s">
        <v>39</v>
      </c>
      <c r="B3" s="2701"/>
      <c r="C3" s="2701"/>
      <c r="D3" s="2701"/>
      <c r="E3" s="2701"/>
      <c r="F3" s="2701"/>
      <c r="G3" s="2701"/>
      <c r="H3" s="2701"/>
      <c r="I3" s="2701"/>
      <c r="J3" s="2701"/>
      <c r="K3" s="2701"/>
      <c r="L3" s="2701"/>
      <c r="M3" s="2701"/>
      <c r="N3" s="2701"/>
      <c r="O3" s="2701"/>
      <c r="P3" s="2701"/>
      <c r="Q3" s="2701"/>
      <c r="R3" s="2701"/>
      <c r="S3" s="2701"/>
      <c r="T3" s="2701"/>
      <c r="U3" s="2701"/>
    </row>
    <row r="4" spans="1:21" ht="25.5" customHeight="1">
      <c r="A4" s="685"/>
      <c r="B4" s="687"/>
      <c r="C4" s="685"/>
      <c r="D4" s="686"/>
      <c r="E4" s="685"/>
      <c r="F4" s="685"/>
      <c r="G4" s="685"/>
      <c r="H4" s="685"/>
      <c r="I4" s="685"/>
      <c r="J4" s="685"/>
      <c r="K4" s="685"/>
      <c r="L4" s="685"/>
      <c r="M4" s="685"/>
      <c r="N4" s="685"/>
      <c r="O4" s="685"/>
      <c r="P4" s="685"/>
      <c r="Q4" s="685"/>
      <c r="R4" s="685"/>
      <c r="S4" s="685"/>
      <c r="T4" s="684"/>
      <c r="U4" s="684"/>
    </row>
    <row r="5" spans="1:21" s="680" customFormat="1" ht="27" customHeight="1">
      <c r="A5" s="2216" t="s">
        <v>1</v>
      </c>
      <c r="B5" s="2217"/>
      <c r="C5" s="2217"/>
      <c r="D5" s="2217"/>
      <c r="E5" s="2217"/>
      <c r="F5" s="2217"/>
      <c r="G5" s="2217"/>
      <c r="H5" s="2217"/>
      <c r="I5" s="2217"/>
      <c r="J5" s="2217"/>
      <c r="K5" s="2217"/>
      <c r="L5" s="2217"/>
      <c r="M5" s="2217"/>
      <c r="N5" s="2217"/>
      <c r="O5" s="2217"/>
      <c r="P5" s="2217"/>
      <c r="Q5" s="2217"/>
      <c r="R5" s="2217"/>
      <c r="S5" s="2217"/>
      <c r="T5" s="2217"/>
      <c r="U5" s="2218"/>
    </row>
    <row r="6" spans="1:21" s="680" customFormat="1" ht="18">
      <c r="A6" s="3478" t="s">
        <v>472</v>
      </c>
      <c r="B6" s="3478"/>
      <c r="C6" s="3478"/>
      <c r="D6" s="3478"/>
      <c r="E6" s="3478"/>
      <c r="F6" s="3478"/>
      <c r="G6" s="3478"/>
      <c r="H6" s="3478"/>
      <c r="I6" s="3478"/>
      <c r="J6" s="3478"/>
      <c r="K6" s="3478"/>
      <c r="L6" s="3478"/>
      <c r="M6" s="3478"/>
      <c r="N6" s="3478"/>
      <c r="O6" s="3478"/>
      <c r="P6" s="3478"/>
      <c r="Q6" s="3478"/>
      <c r="R6" s="3478"/>
      <c r="S6" s="3478"/>
      <c r="T6" s="3478"/>
      <c r="U6" s="3478"/>
    </row>
    <row r="7" spans="1:21" s="680" customFormat="1" ht="21.75" customHeight="1">
      <c r="A7" s="1333">
        <v>1</v>
      </c>
      <c r="B7" s="1333">
        <v>2</v>
      </c>
      <c r="C7" s="3320">
        <v>3</v>
      </c>
      <c r="D7" s="1333">
        <v>2</v>
      </c>
      <c r="E7" s="1333">
        <v>3</v>
      </c>
      <c r="F7" s="1333">
        <v>4</v>
      </c>
      <c r="G7" s="3321">
        <v>5</v>
      </c>
      <c r="H7" s="3321"/>
      <c r="I7" s="3321"/>
      <c r="J7" s="3321"/>
      <c r="K7" s="3321"/>
      <c r="L7" s="3321"/>
      <c r="M7" s="3321"/>
      <c r="N7" s="3321"/>
      <c r="O7" s="3321"/>
      <c r="P7" s="3321"/>
      <c r="Q7" s="3321"/>
      <c r="R7" s="3321"/>
      <c r="S7" s="3321">
        <v>6</v>
      </c>
      <c r="T7" s="3321"/>
      <c r="U7" s="3321"/>
    </row>
    <row r="8" spans="1:21" s="680" customFormat="1" ht="20.25" customHeight="1">
      <c r="A8" s="3322" t="s">
        <v>65</v>
      </c>
      <c r="B8" s="3322" t="s">
        <v>66</v>
      </c>
      <c r="C8" s="3322" t="s">
        <v>67</v>
      </c>
      <c r="D8" s="3322" t="s">
        <v>3</v>
      </c>
      <c r="E8" s="3322" t="s">
        <v>5</v>
      </c>
      <c r="F8" s="3322" t="s">
        <v>6</v>
      </c>
      <c r="G8" s="3479" t="s">
        <v>7</v>
      </c>
      <c r="H8" s="3479"/>
      <c r="I8" s="3479"/>
      <c r="J8" s="3479"/>
      <c r="K8" s="3479"/>
      <c r="L8" s="3479"/>
      <c r="M8" s="3479"/>
      <c r="N8" s="3479"/>
      <c r="O8" s="3479"/>
      <c r="P8" s="3479"/>
      <c r="Q8" s="3479"/>
      <c r="R8" s="3479"/>
      <c r="S8" s="3323" t="s">
        <v>8</v>
      </c>
      <c r="T8" s="3323"/>
      <c r="U8" s="3323"/>
    </row>
    <row r="9" spans="1:21" s="680" customFormat="1" ht="21.75" customHeight="1">
      <c r="A9" s="3322"/>
      <c r="B9" s="3322"/>
      <c r="C9" s="3322"/>
      <c r="D9" s="3322"/>
      <c r="E9" s="3322"/>
      <c r="F9" s="3322"/>
      <c r="G9" s="3480" t="s">
        <v>9</v>
      </c>
      <c r="H9" s="3480"/>
      <c r="I9" s="3480"/>
      <c r="J9" s="3480" t="s">
        <v>10</v>
      </c>
      <c r="K9" s="3480"/>
      <c r="L9" s="3480"/>
      <c r="M9" s="3480" t="s">
        <v>11</v>
      </c>
      <c r="N9" s="3480"/>
      <c r="O9" s="3480"/>
      <c r="P9" s="3480" t="s">
        <v>71</v>
      </c>
      <c r="Q9" s="3480"/>
      <c r="R9" s="3480"/>
      <c r="S9" s="3323" t="s">
        <v>12</v>
      </c>
      <c r="T9" s="3323" t="s">
        <v>13</v>
      </c>
      <c r="U9" s="3323"/>
    </row>
    <row r="10" spans="1:21" s="680" customFormat="1" ht="22.5" customHeight="1">
      <c r="A10" s="3322"/>
      <c r="B10" s="3322"/>
      <c r="C10" s="3322"/>
      <c r="D10" s="3322"/>
      <c r="E10" s="3322"/>
      <c r="F10" s="3322"/>
      <c r="G10" s="3481">
        <v>1</v>
      </c>
      <c r="H10" s="3481">
        <v>2</v>
      </c>
      <c r="I10" s="3481">
        <v>3</v>
      </c>
      <c r="J10" s="3481">
        <v>4</v>
      </c>
      <c r="K10" s="3481">
        <v>5</v>
      </c>
      <c r="L10" s="3481">
        <v>6</v>
      </c>
      <c r="M10" s="3481">
        <v>7</v>
      </c>
      <c r="N10" s="3481">
        <v>8</v>
      </c>
      <c r="O10" s="3481">
        <v>9</v>
      </c>
      <c r="P10" s="3481">
        <v>10</v>
      </c>
      <c r="Q10" s="3481">
        <v>11</v>
      </c>
      <c r="R10" s="3481">
        <v>12</v>
      </c>
      <c r="S10" s="3323"/>
      <c r="T10" s="3482" t="s">
        <v>14</v>
      </c>
      <c r="U10" s="3482" t="s">
        <v>15</v>
      </c>
    </row>
    <row r="11" spans="1:21" s="680" customFormat="1" ht="76.5" customHeight="1">
      <c r="A11" s="1964" t="s">
        <v>1692</v>
      </c>
      <c r="B11" s="3483" t="s">
        <v>1691</v>
      </c>
      <c r="C11" s="3484">
        <v>8000</v>
      </c>
      <c r="D11" s="1452" t="s">
        <v>1690</v>
      </c>
      <c r="E11" s="1452" t="s">
        <v>1689</v>
      </c>
      <c r="F11" s="1935" t="s">
        <v>1688</v>
      </c>
      <c r="G11" s="1387"/>
      <c r="H11" s="1387"/>
      <c r="I11" s="1387"/>
      <c r="J11" s="1387"/>
      <c r="K11" s="1387"/>
      <c r="L11" s="1387"/>
      <c r="M11" s="1387"/>
      <c r="N11" s="1387"/>
      <c r="O11" s="1387"/>
      <c r="P11" s="1387"/>
      <c r="Q11" s="1387"/>
      <c r="R11" s="1387"/>
      <c r="S11" s="3485" t="s">
        <v>1687</v>
      </c>
      <c r="T11" s="3486">
        <v>92764655</v>
      </c>
      <c r="U11" s="3486">
        <v>0</v>
      </c>
    </row>
    <row r="12" spans="1:21" s="680" customFormat="1" ht="50.25" customHeight="1">
      <c r="A12" s="1964"/>
      <c r="B12" s="3483"/>
      <c r="C12" s="3484"/>
      <c r="D12" s="1452" t="s">
        <v>1686</v>
      </c>
      <c r="E12" s="1452" t="s">
        <v>1685</v>
      </c>
      <c r="F12" s="1935"/>
      <c r="G12" s="1387"/>
      <c r="H12" s="1387"/>
      <c r="I12" s="1387"/>
      <c r="J12" s="1387"/>
      <c r="K12" s="1387"/>
      <c r="L12" s="1387"/>
      <c r="M12" s="1387"/>
      <c r="N12" s="1387"/>
      <c r="O12" s="1387"/>
      <c r="P12" s="1387"/>
      <c r="Q12" s="1387"/>
      <c r="R12" s="1387"/>
      <c r="S12" s="3485"/>
      <c r="T12" s="3486"/>
      <c r="U12" s="3486"/>
    </row>
    <row r="13" spans="1:21" s="680" customFormat="1" ht="78" customHeight="1">
      <c r="A13" s="1964"/>
      <c r="B13" s="3483"/>
      <c r="C13" s="3484"/>
      <c r="D13" s="1452" t="s">
        <v>1684</v>
      </c>
      <c r="E13" s="1452" t="s">
        <v>1683</v>
      </c>
      <c r="F13" s="1935"/>
      <c r="G13" s="1387"/>
      <c r="H13" s="1387"/>
      <c r="I13" s="1387"/>
      <c r="J13" s="1387"/>
      <c r="K13" s="1387"/>
      <c r="L13" s="1387"/>
      <c r="M13" s="1387"/>
      <c r="N13" s="1387"/>
      <c r="O13" s="1387"/>
      <c r="P13" s="1387"/>
      <c r="Q13" s="1387"/>
      <c r="R13" s="1387"/>
      <c r="S13" s="3485"/>
      <c r="T13" s="3486"/>
      <c r="U13" s="3486"/>
    </row>
    <row r="14" spans="1:21" s="680" customFormat="1" ht="68.25" customHeight="1">
      <c r="A14" s="1964"/>
      <c r="B14" s="3483"/>
      <c r="C14" s="3484"/>
      <c r="D14" s="1452" t="s">
        <v>1682</v>
      </c>
      <c r="E14" s="1452" t="s">
        <v>1681</v>
      </c>
      <c r="F14" s="1935"/>
      <c r="G14" s="1387"/>
      <c r="H14" s="1387"/>
      <c r="I14" s="1387"/>
      <c r="J14" s="1387"/>
      <c r="K14" s="1387"/>
      <c r="L14" s="1387"/>
      <c r="M14" s="1387"/>
      <c r="N14" s="1387"/>
      <c r="O14" s="1387"/>
      <c r="P14" s="1387"/>
      <c r="Q14" s="1387"/>
      <c r="R14" s="1387"/>
      <c r="S14" s="3485"/>
      <c r="T14" s="3486"/>
      <c r="U14" s="3486"/>
    </row>
    <row r="15" spans="1:21" s="680" customFormat="1" ht="59.25" customHeight="1">
      <c r="A15" s="1964" t="s">
        <v>1680</v>
      </c>
      <c r="B15" s="3487" t="s">
        <v>1679</v>
      </c>
      <c r="C15" s="3488">
        <v>1</v>
      </c>
      <c r="D15" s="1452" t="s">
        <v>1678</v>
      </c>
      <c r="E15" s="1452" t="s">
        <v>1571</v>
      </c>
      <c r="F15" s="1935" t="s">
        <v>1677</v>
      </c>
      <c r="G15" s="617"/>
      <c r="H15" s="617"/>
      <c r="I15" s="617"/>
      <c r="J15" s="617"/>
      <c r="K15" s="617"/>
      <c r="L15" s="617"/>
      <c r="M15" s="617"/>
      <c r="N15" s="617"/>
      <c r="O15" s="617"/>
      <c r="P15" s="617"/>
      <c r="Q15" s="617"/>
      <c r="R15" s="617"/>
      <c r="S15" s="3342" t="s">
        <v>1676</v>
      </c>
      <c r="T15" s="3486">
        <f>10375000+4800000+18000</f>
        <v>15193000</v>
      </c>
      <c r="U15" s="3486"/>
    </row>
    <row r="16" spans="1:21" s="680" customFormat="1" ht="62.25" customHeight="1">
      <c r="A16" s="1964"/>
      <c r="B16" s="3487"/>
      <c r="C16" s="3488"/>
      <c r="D16" s="1452" t="s">
        <v>1569</v>
      </c>
      <c r="E16" s="1452" t="s">
        <v>1675</v>
      </c>
      <c r="F16" s="1935"/>
      <c r="G16" s="617"/>
      <c r="H16" s="617"/>
      <c r="I16" s="617"/>
      <c r="J16" s="617"/>
      <c r="K16" s="617"/>
      <c r="L16" s="617"/>
      <c r="M16" s="617"/>
      <c r="N16" s="617"/>
      <c r="O16" s="617"/>
      <c r="P16" s="617"/>
      <c r="Q16" s="617"/>
      <c r="R16" s="617"/>
      <c r="S16" s="3342"/>
      <c r="T16" s="3486"/>
      <c r="U16" s="3486"/>
    </row>
    <row r="17" spans="1:21" s="680" customFormat="1" ht="43.5" customHeight="1">
      <c r="A17" s="1964"/>
      <c r="B17" s="3487" t="s">
        <v>1674</v>
      </c>
      <c r="C17" s="3488">
        <v>1</v>
      </c>
      <c r="D17" s="1452" t="s">
        <v>1673</v>
      </c>
      <c r="E17" s="1452" t="s">
        <v>1603</v>
      </c>
      <c r="F17" s="1935"/>
      <c r="G17" s="617"/>
      <c r="H17" s="617"/>
      <c r="I17" s="617"/>
      <c r="J17" s="617"/>
      <c r="K17" s="617"/>
      <c r="L17" s="617"/>
      <c r="M17" s="617"/>
      <c r="N17" s="617"/>
      <c r="O17" s="617"/>
      <c r="P17" s="617"/>
      <c r="Q17" s="617"/>
      <c r="R17" s="617"/>
      <c r="S17" s="3342"/>
      <c r="T17" s="3486"/>
      <c r="U17" s="3486"/>
    </row>
    <row r="18" spans="1:21" s="680" customFormat="1" ht="56.25" customHeight="1">
      <c r="A18" s="1964"/>
      <c r="B18" s="3487"/>
      <c r="C18" s="3488"/>
      <c r="D18" s="1452" t="s">
        <v>1672</v>
      </c>
      <c r="E18" s="1452" t="s">
        <v>1539</v>
      </c>
      <c r="F18" s="1935"/>
      <c r="G18" s="617"/>
      <c r="H18" s="617"/>
      <c r="I18" s="617"/>
      <c r="J18" s="617"/>
      <c r="K18" s="617"/>
      <c r="L18" s="617"/>
      <c r="M18" s="617"/>
      <c r="N18" s="617"/>
      <c r="O18" s="617"/>
      <c r="P18" s="617"/>
      <c r="Q18" s="617"/>
      <c r="R18" s="617"/>
      <c r="S18" s="3342"/>
      <c r="T18" s="3486"/>
      <c r="U18" s="3486"/>
    </row>
    <row r="19" spans="1:21" s="680" customFormat="1" ht="72.75" customHeight="1">
      <c r="A19" s="1964"/>
      <c r="B19" s="3487" t="s">
        <v>1671</v>
      </c>
      <c r="C19" s="3488">
        <v>1</v>
      </c>
      <c r="D19" s="1452" t="s">
        <v>1670</v>
      </c>
      <c r="E19" s="1452" t="s">
        <v>1669</v>
      </c>
      <c r="F19" s="1935"/>
      <c r="G19" s="617"/>
      <c r="H19" s="617"/>
      <c r="I19" s="617"/>
      <c r="J19" s="617"/>
      <c r="K19" s="617"/>
      <c r="L19" s="617"/>
      <c r="M19" s="617"/>
      <c r="N19" s="617"/>
      <c r="O19" s="617"/>
      <c r="P19" s="617"/>
      <c r="Q19" s="617"/>
      <c r="R19" s="617"/>
      <c r="S19" s="3342"/>
      <c r="T19" s="3486"/>
      <c r="U19" s="3486"/>
    </row>
    <row r="20" spans="1:21" s="680" customFormat="1" ht="68.25" customHeight="1">
      <c r="A20" s="1964"/>
      <c r="B20" s="3487"/>
      <c r="C20" s="3488"/>
      <c r="D20" s="1452" t="s">
        <v>1668</v>
      </c>
      <c r="E20" s="1452" t="s">
        <v>1667</v>
      </c>
      <c r="F20" s="1935"/>
      <c r="G20" s="617"/>
      <c r="H20" s="617"/>
      <c r="I20" s="617"/>
      <c r="J20" s="617"/>
      <c r="K20" s="617"/>
      <c r="L20" s="617"/>
      <c r="M20" s="617"/>
      <c r="N20" s="617"/>
      <c r="O20" s="617"/>
      <c r="P20" s="617"/>
      <c r="Q20" s="617"/>
      <c r="R20" s="617"/>
      <c r="S20" s="3342"/>
      <c r="T20" s="3486"/>
      <c r="U20" s="3486"/>
    </row>
    <row r="21" spans="1:21" s="680" customFormat="1" ht="62.25" customHeight="1">
      <c r="A21" s="1964"/>
      <c r="B21" s="3489" t="s">
        <v>1666</v>
      </c>
      <c r="C21" s="3490">
        <v>1</v>
      </c>
      <c r="D21" s="1452" t="s">
        <v>1665</v>
      </c>
      <c r="E21" s="1452" t="s">
        <v>1664</v>
      </c>
      <c r="F21" s="1935"/>
      <c r="G21" s="617"/>
      <c r="H21" s="617"/>
      <c r="I21" s="617"/>
      <c r="J21" s="617"/>
      <c r="K21" s="617"/>
      <c r="L21" s="617"/>
      <c r="M21" s="617"/>
      <c r="N21" s="617"/>
      <c r="O21" s="617"/>
      <c r="P21" s="617"/>
      <c r="Q21" s="617"/>
      <c r="R21" s="617"/>
      <c r="S21" s="3342"/>
      <c r="T21" s="3486"/>
      <c r="U21" s="3486"/>
    </row>
    <row r="22" spans="1:21" s="680" customFormat="1" ht="54.75" customHeight="1">
      <c r="A22" s="1964" t="s">
        <v>1663</v>
      </c>
      <c r="B22" s="3487" t="s">
        <v>1662</v>
      </c>
      <c r="C22" s="3488">
        <v>1</v>
      </c>
      <c r="D22" s="1452" t="s">
        <v>1545</v>
      </c>
      <c r="E22" s="1452" t="s">
        <v>1596</v>
      </c>
      <c r="F22" s="1935" t="s">
        <v>1543</v>
      </c>
      <c r="G22" s="617"/>
      <c r="H22" s="617"/>
      <c r="I22" s="617"/>
      <c r="J22" s="617"/>
      <c r="K22" s="617"/>
      <c r="L22" s="617"/>
      <c r="M22" s="617"/>
      <c r="N22" s="617"/>
      <c r="O22" s="617"/>
      <c r="P22" s="617"/>
      <c r="Q22" s="617"/>
      <c r="R22" s="617"/>
      <c r="S22" s="3342"/>
      <c r="T22" s="3486"/>
      <c r="U22" s="3486"/>
    </row>
    <row r="23" spans="1:21" s="680" customFormat="1" ht="62.25" customHeight="1">
      <c r="A23" s="1964"/>
      <c r="B23" s="3487"/>
      <c r="C23" s="3488"/>
      <c r="D23" s="1452" t="s">
        <v>1569</v>
      </c>
      <c r="E23" s="1452" t="s">
        <v>1661</v>
      </c>
      <c r="F23" s="1935"/>
      <c r="G23" s="617"/>
      <c r="H23" s="617"/>
      <c r="I23" s="617"/>
      <c r="J23" s="617"/>
      <c r="K23" s="617"/>
      <c r="L23" s="617"/>
      <c r="M23" s="617"/>
      <c r="N23" s="617"/>
      <c r="O23" s="617"/>
      <c r="P23" s="617"/>
      <c r="Q23" s="617"/>
      <c r="R23" s="617"/>
      <c r="S23" s="3342"/>
      <c r="T23" s="3486"/>
      <c r="U23" s="3486"/>
    </row>
    <row r="24" spans="1:21" s="680" customFormat="1" ht="61.5" customHeight="1">
      <c r="A24" s="1964"/>
      <c r="B24" s="3487"/>
      <c r="C24" s="3488"/>
      <c r="D24" s="1452" t="s">
        <v>1660</v>
      </c>
      <c r="E24" s="1452" t="s">
        <v>1659</v>
      </c>
      <c r="F24" s="1935"/>
      <c r="G24" s="617"/>
      <c r="H24" s="617"/>
      <c r="I24" s="617"/>
      <c r="J24" s="617"/>
      <c r="K24" s="617"/>
      <c r="L24" s="617"/>
      <c r="M24" s="617"/>
      <c r="N24" s="617"/>
      <c r="O24" s="617"/>
      <c r="P24" s="617"/>
      <c r="Q24" s="617"/>
      <c r="R24" s="617"/>
      <c r="S24" s="3342"/>
      <c r="T24" s="3486"/>
      <c r="U24" s="3486"/>
    </row>
    <row r="25" spans="1:21" s="680" customFormat="1" ht="80.25" customHeight="1">
      <c r="A25" s="1964"/>
      <c r="B25" s="3487" t="s">
        <v>1658</v>
      </c>
      <c r="C25" s="3488">
        <v>1</v>
      </c>
      <c r="D25" s="1452" t="s">
        <v>1657</v>
      </c>
      <c r="E25" s="1452" t="s">
        <v>1592</v>
      </c>
      <c r="F25" s="1935"/>
      <c r="G25" s="617"/>
      <c r="H25" s="617"/>
      <c r="I25" s="617"/>
      <c r="J25" s="617"/>
      <c r="K25" s="617"/>
      <c r="L25" s="617"/>
      <c r="M25" s="617"/>
      <c r="N25" s="617"/>
      <c r="O25" s="617"/>
      <c r="P25" s="617"/>
      <c r="Q25" s="617"/>
      <c r="R25" s="617"/>
      <c r="S25" s="3342"/>
      <c r="T25" s="3486"/>
      <c r="U25" s="3486"/>
    </row>
    <row r="26" spans="1:21" s="680" customFormat="1" ht="106.5" customHeight="1">
      <c r="A26" s="1964"/>
      <c r="B26" s="3487"/>
      <c r="C26" s="3488"/>
      <c r="D26" s="1452" t="s">
        <v>1536</v>
      </c>
      <c r="E26" s="1452" t="s">
        <v>1656</v>
      </c>
      <c r="F26" s="1935"/>
      <c r="G26" s="617"/>
      <c r="H26" s="617"/>
      <c r="I26" s="617"/>
      <c r="J26" s="617"/>
      <c r="K26" s="617"/>
      <c r="L26" s="617"/>
      <c r="M26" s="617"/>
      <c r="N26" s="617"/>
      <c r="O26" s="617"/>
      <c r="P26" s="617"/>
      <c r="Q26" s="617"/>
      <c r="R26" s="617"/>
      <c r="S26" s="3342"/>
      <c r="T26" s="3486"/>
      <c r="U26" s="3486"/>
    </row>
    <row r="27" spans="1:21" s="680" customFormat="1" ht="60" customHeight="1">
      <c r="A27" s="1964" t="s">
        <v>1655</v>
      </c>
      <c r="B27" s="3487" t="s">
        <v>1654</v>
      </c>
      <c r="C27" s="3491">
        <v>520</v>
      </c>
      <c r="D27" s="1452" t="s">
        <v>1653</v>
      </c>
      <c r="E27" s="1452" t="s">
        <v>1652</v>
      </c>
      <c r="F27" s="1935" t="s">
        <v>1651</v>
      </c>
      <c r="G27" s="617"/>
      <c r="H27" s="617"/>
      <c r="I27" s="617"/>
      <c r="J27" s="617"/>
      <c r="K27" s="617"/>
      <c r="L27" s="617"/>
      <c r="M27" s="617"/>
      <c r="N27" s="617"/>
      <c r="O27" s="617"/>
      <c r="P27" s="617"/>
      <c r="Q27" s="617"/>
      <c r="R27" s="617"/>
      <c r="S27" s="3342"/>
      <c r="T27" s="3486"/>
      <c r="U27" s="3486"/>
    </row>
    <row r="28" spans="1:21" s="680" customFormat="1" ht="64.5" customHeight="1">
      <c r="A28" s="1964"/>
      <c r="B28" s="3487"/>
      <c r="C28" s="3491"/>
      <c r="D28" s="1452" t="s">
        <v>1650</v>
      </c>
      <c r="E28" s="1452" t="s">
        <v>1649</v>
      </c>
      <c r="F28" s="1935"/>
      <c r="G28" s="617"/>
      <c r="H28" s="617"/>
      <c r="I28" s="617"/>
      <c r="J28" s="617"/>
      <c r="K28" s="617"/>
      <c r="L28" s="617"/>
      <c r="M28" s="617"/>
      <c r="N28" s="617"/>
      <c r="O28" s="617"/>
      <c r="P28" s="617"/>
      <c r="Q28" s="617"/>
      <c r="R28" s="617"/>
      <c r="S28" s="3342"/>
      <c r="T28" s="3486"/>
      <c r="U28" s="3486"/>
    </row>
    <row r="29" spans="1:21" s="680" customFormat="1" ht="78.75" customHeight="1">
      <c r="A29" s="1964"/>
      <c r="B29" s="3487"/>
      <c r="C29" s="3491"/>
      <c r="D29" s="1452" t="s">
        <v>1648</v>
      </c>
      <c r="E29" s="1452" t="s">
        <v>1647</v>
      </c>
      <c r="F29" s="1935"/>
      <c r="G29" s="617"/>
      <c r="H29" s="617"/>
      <c r="I29" s="617"/>
      <c r="J29" s="617"/>
      <c r="K29" s="617"/>
      <c r="L29" s="617"/>
      <c r="M29" s="617"/>
      <c r="N29" s="617"/>
      <c r="O29" s="617"/>
      <c r="P29" s="617"/>
      <c r="Q29" s="617"/>
      <c r="R29" s="617"/>
      <c r="S29" s="3342"/>
      <c r="T29" s="3486"/>
      <c r="U29" s="3486"/>
    </row>
    <row r="30" spans="1:21" s="680" customFormat="1" ht="129" customHeight="1">
      <c r="A30" s="1964"/>
      <c r="B30" s="3487"/>
      <c r="C30" s="3491"/>
      <c r="D30" s="1452" t="s">
        <v>1646</v>
      </c>
      <c r="E30" s="1452" t="s">
        <v>1645</v>
      </c>
      <c r="F30" s="1935"/>
      <c r="G30" s="617"/>
      <c r="H30" s="617"/>
      <c r="I30" s="617"/>
      <c r="J30" s="617"/>
      <c r="K30" s="617"/>
      <c r="L30" s="617"/>
      <c r="M30" s="617"/>
      <c r="N30" s="617"/>
      <c r="O30" s="617"/>
      <c r="P30" s="617"/>
      <c r="Q30" s="617"/>
      <c r="R30" s="617"/>
      <c r="S30" s="3342"/>
      <c r="T30" s="3486"/>
      <c r="U30" s="3486"/>
    </row>
    <row r="31" spans="1:21" s="680" customFormat="1" ht="72" customHeight="1">
      <c r="A31" s="1964"/>
      <c r="B31" s="3487"/>
      <c r="C31" s="3491"/>
      <c r="D31" s="1452" t="s">
        <v>1644</v>
      </c>
      <c r="E31" s="1452" t="s">
        <v>1643</v>
      </c>
      <c r="F31" s="1935"/>
      <c r="G31" s="617"/>
      <c r="H31" s="617"/>
      <c r="I31" s="617"/>
      <c r="J31" s="617"/>
      <c r="K31" s="617"/>
      <c r="L31" s="617"/>
      <c r="M31" s="617"/>
      <c r="N31" s="617"/>
      <c r="O31" s="617"/>
      <c r="P31" s="617"/>
      <c r="Q31" s="617"/>
      <c r="R31" s="617"/>
      <c r="S31" s="3342"/>
      <c r="T31" s="3486"/>
      <c r="U31" s="3486"/>
    </row>
    <row r="32" spans="1:21" s="680" customFormat="1" ht="60" customHeight="1">
      <c r="A32" s="3357" t="s">
        <v>1642</v>
      </c>
      <c r="B32" s="3487" t="s">
        <v>1641</v>
      </c>
      <c r="C32" s="3488">
        <v>1</v>
      </c>
      <c r="D32" s="1452" t="s">
        <v>1545</v>
      </c>
      <c r="E32" s="1452" t="s">
        <v>1596</v>
      </c>
      <c r="F32" s="1935" t="s">
        <v>1640</v>
      </c>
      <c r="G32" s="617"/>
      <c r="H32" s="617"/>
      <c r="I32" s="617"/>
      <c r="J32" s="617"/>
      <c r="K32" s="617"/>
      <c r="L32" s="617"/>
      <c r="M32" s="617"/>
      <c r="N32" s="617"/>
      <c r="O32" s="617"/>
      <c r="P32" s="617"/>
      <c r="Q32" s="617"/>
      <c r="R32" s="617"/>
      <c r="S32" s="3342"/>
      <c r="T32" s="3486"/>
      <c r="U32" s="3486"/>
    </row>
    <row r="33" spans="1:21" s="680" customFormat="1" ht="63.75" customHeight="1">
      <c r="A33" s="3357"/>
      <c r="B33" s="3487"/>
      <c r="C33" s="3488"/>
      <c r="D33" s="1452" t="s">
        <v>1569</v>
      </c>
      <c r="E33" s="1452" t="s">
        <v>1612</v>
      </c>
      <c r="F33" s="1935"/>
      <c r="G33" s="617"/>
      <c r="H33" s="617"/>
      <c r="I33" s="617"/>
      <c r="J33" s="617"/>
      <c r="K33" s="617"/>
      <c r="L33" s="617"/>
      <c r="M33" s="617"/>
      <c r="N33" s="617"/>
      <c r="O33" s="617"/>
      <c r="P33" s="617"/>
      <c r="Q33" s="617"/>
      <c r="R33" s="617"/>
      <c r="S33" s="3342"/>
      <c r="T33" s="3486"/>
      <c r="U33" s="3486"/>
    </row>
    <row r="34" spans="1:21" s="680" customFormat="1" ht="53.25" customHeight="1">
      <c r="A34" s="3357"/>
      <c r="B34" s="3487" t="s">
        <v>1639</v>
      </c>
      <c r="C34" s="3488">
        <v>1</v>
      </c>
      <c r="D34" s="1452" t="s">
        <v>1540</v>
      </c>
      <c r="E34" s="1452" t="s">
        <v>1539</v>
      </c>
      <c r="F34" s="1935"/>
      <c r="G34" s="617"/>
      <c r="H34" s="617"/>
      <c r="I34" s="617"/>
      <c r="J34" s="617"/>
      <c r="K34" s="617"/>
      <c r="L34" s="617"/>
      <c r="M34" s="617"/>
      <c r="N34" s="617"/>
      <c r="O34" s="617"/>
      <c r="P34" s="617"/>
      <c r="Q34" s="617"/>
      <c r="R34" s="617"/>
      <c r="S34" s="3342"/>
      <c r="T34" s="3486"/>
      <c r="U34" s="3486"/>
    </row>
    <row r="35" spans="1:21" s="680" customFormat="1" ht="57" customHeight="1">
      <c r="A35" s="3357"/>
      <c r="B35" s="3487"/>
      <c r="C35" s="3488"/>
      <c r="D35" s="1452" t="s">
        <v>1538</v>
      </c>
      <c r="E35" s="1452" t="s">
        <v>1592</v>
      </c>
      <c r="F35" s="1935"/>
      <c r="G35" s="617"/>
      <c r="H35" s="617"/>
      <c r="I35" s="617"/>
      <c r="J35" s="617"/>
      <c r="K35" s="617"/>
      <c r="L35" s="617"/>
      <c r="M35" s="617"/>
      <c r="N35" s="617"/>
      <c r="O35" s="617"/>
      <c r="P35" s="617"/>
      <c r="Q35" s="617"/>
      <c r="R35" s="617"/>
      <c r="S35" s="3342"/>
      <c r="T35" s="3486"/>
      <c r="U35" s="3486"/>
    </row>
    <row r="36" spans="1:21" s="680" customFormat="1" ht="87" customHeight="1">
      <c r="A36" s="3357"/>
      <c r="B36" s="3489" t="s">
        <v>1638</v>
      </c>
      <c r="C36" s="3490">
        <v>1</v>
      </c>
      <c r="D36" s="1452" t="s">
        <v>1637</v>
      </c>
      <c r="E36" s="1452" t="s">
        <v>1629</v>
      </c>
      <c r="F36" s="1935"/>
      <c r="G36" s="617"/>
      <c r="H36" s="617"/>
      <c r="I36" s="617"/>
      <c r="J36" s="617"/>
      <c r="K36" s="617"/>
      <c r="L36" s="617"/>
      <c r="M36" s="617"/>
      <c r="N36" s="617"/>
      <c r="O36" s="617"/>
      <c r="P36" s="617"/>
      <c r="Q36" s="617"/>
      <c r="R36" s="617"/>
      <c r="S36" s="3342"/>
      <c r="T36" s="3486"/>
      <c r="U36" s="3486"/>
    </row>
    <row r="37" spans="1:21" s="680" customFormat="1" ht="60.75" customHeight="1">
      <c r="A37" s="1964" t="s">
        <v>1636</v>
      </c>
      <c r="B37" s="3487" t="s">
        <v>1635</v>
      </c>
      <c r="C37" s="3488">
        <v>1</v>
      </c>
      <c r="D37" s="1452" t="s">
        <v>1545</v>
      </c>
      <c r="E37" s="1452" t="s">
        <v>1544</v>
      </c>
      <c r="F37" s="1935" t="s">
        <v>1543</v>
      </c>
      <c r="G37" s="617"/>
      <c r="H37" s="617"/>
      <c r="I37" s="617"/>
      <c r="J37" s="617"/>
      <c r="K37" s="617"/>
      <c r="L37" s="617"/>
      <c r="M37" s="617"/>
      <c r="N37" s="617"/>
      <c r="O37" s="617"/>
      <c r="P37" s="617"/>
      <c r="Q37" s="617"/>
      <c r="R37" s="617"/>
      <c r="S37" s="3342"/>
      <c r="T37" s="3486"/>
      <c r="U37" s="3486"/>
    </row>
    <row r="38" spans="1:21" s="680" customFormat="1" ht="62.25" customHeight="1">
      <c r="A38" s="1964"/>
      <c r="B38" s="3487"/>
      <c r="C38" s="3488"/>
      <c r="D38" s="1452" t="s">
        <v>1569</v>
      </c>
      <c r="E38" s="1452" t="s">
        <v>1634</v>
      </c>
      <c r="F38" s="1935"/>
      <c r="G38" s="617"/>
      <c r="H38" s="617"/>
      <c r="I38" s="617"/>
      <c r="J38" s="617"/>
      <c r="K38" s="617"/>
      <c r="L38" s="617"/>
      <c r="M38" s="617"/>
      <c r="N38" s="617"/>
      <c r="O38" s="617"/>
      <c r="P38" s="617"/>
      <c r="Q38" s="617"/>
      <c r="R38" s="617"/>
      <c r="S38" s="3342"/>
      <c r="T38" s="3486"/>
      <c r="U38" s="3486"/>
    </row>
    <row r="39" spans="1:21" s="680" customFormat="1" ht="63.75" customHeight="1">
      <c r="A39" s="1964"/>
      <c r="B39" s="3487" t="s">
        <v>1633</v>
      </c>
      <c r="C39" s="3488">
        <v>1</v>
      </c>
      <c r="D39" s="1452" t="s">
        <v>1540</v>
      </c>
      <c r="E39" s="1452" t="s">
        <v>1539</v>
      </c>
      <c r="F39" s="1935"/>
      <c r="G39" s="617"/>
      <c r="H39" s="617"/>
      <c r="I39" s="617"/>
      <c r="J39" s="617"/>
      <c r="K39" s="617"/>
      <c r="L39" s="617"/>
      <c r="M39" s="617"/>
      <c r="N39" s="617"/>
      <c r="O39" s="617"/>
      <c r="P39" s="617"/>
      <c r="Q39" s="617"/>
      <c r="R39" s="617"/>
      <c r="S39" s="3342"/>
      <c r="T39" s="3486"/>
      <c r="U39" s="3486"/>
    </row>
    <row r="40" spans="1:21" s="680" customFormat="1" ht="63.75" customHeight="1">
      <c r="A40" s="1964"/>
      <c r="B40" s="3487"/>
      <c r="C40" s="3488"/>
      <c r="D40" s="1452" t="s">
        <v>1538</v>
      </c>
      <c r="E40" s="1452" t="s">
        <v>1537</v>
      </c>
      <c r="F40" s="1935"/>
      <c r="G40" s="617"/>
      <c r="H40" s="617"/>
      <c r="I40" s="617"/>
      <c r="J40" s="617"/>
      <c r="K40" s="617"/>
      <c r="L40" s="617"/>
      <c r="M40" s="617"/>
      <c r="N40" s="617"/>
      <c r="O40" s="617"/>
      <c r="P40" s="617"/>
      <c r="Q40" s="617"/>
      <c r="R40" s="617"/>
      <c r="S40" s="3342"/>
      <c r="T40" s="3486"/>
      <c r="U40" s="3486"/>
    </row>
    <row r="41" spans="1:21" s="680" customFormat="1" ht="48" customHeight="1">
      <c r="A41" s="1964"/>
      <c r="B41" s="3487" t="s">
        <v>1632</v>
      </c>
      <c r="C41" s="3488">
        <v>1</v>
      </c>
      <c r="D41" s="1452" t="s">
        <v>1631</v>
      </c>
      <c r="E41" s="1452" t="s">
        <v>1630</v>
      </c>
      <c r="F41" s="1935"/>
      <c r="G41" s="617"/>
      <c r="H41" s="617"/>
      <c r="I41" s="617"/>
      <c r="J41" s="617"/>
      <c r="K41" s="617"/>
      <c r="L41" s="617"/>
      <c r="M41" s="617"/>
      <c r="N41" s="617"/>
      <c r="O41" s="617"/>
      <c r="P41" s="617"/>
      <c r="Q41" s="617"/>
      <c r="R41" s="617"/>
      <c r="S41" s="3342"/>
      <c r="T41" s="3486"/>
      <c r="U41" s="3486"/>
    </row>
    <row r="42" spans="1:21" s="680" customFormat="1" ht="80.25" customHeight="1">
      <c r="A42" s="1964"/>
      <c r="B42" s="3487"/>
      <c r="C42" s="3488"/>
      <c r="D42" s="1452" t="s">
        <v>1616</v>
      </c>
      <c r="E42" s="1452" t="s">
        <v>1629</v>
      </c>
      <c r="F42" s="1935"/>
      <c r="G42" s="617"/>
      <c r="H42" s="617"/>
      <c r="I42" s="617"/>
      <c r="J42" s="617"/>
      <c r="K42" s="617"/>
      <c r="L42" s="617"/>
      <c r="M42" s="617"/>
      <c r="N42" s="617"/>
      <c r="O42" s="617"/>
      <c r="P42" s="617"/>
      <c r="Q42" s="617"/>
      <c r="R42" s="617"/>
      <c r="S42" s="3342"/>
      <c r="T42" s="3486"/>
      <c r="U42" s="3486"/>
    </row>
    <row r="43" spans="1:21" s="680" customFormat="1" ht="51" customHeight="1">
      <c r="A43" s="1964" t="s">
        <v>1628</v>
      </c>
      <c r="B43" s="3487" t="s">
        <v>1627</v>
      </c>
      <c r="C43" s="3492">
        <v>1</v>
      </c>
      <c r="D43" s="1452" t="s">
        <v>1545</v>
      </c>
      <c r="E43" s="1452" t="s">
        <v>1596</v>
      </c>
      <c r="F43" s="1935" t="s">
        <v>1626</v>
      </c>
      <c r="G43" s="617"/>
      <c r="H43" s="617"/>
      <c r="I43" s="617"/>
      <c r="J43" s="617"/>
      <c r="K43" s="617"/>
      <c r="L43" s="617"/>
      <c r="M43" s="617"/>
      <c r="N43" s="617"/>
      <c r="O43" s="617"/>
      <c r="P43" s="617"/>
      <c r="Q43" s="617"/>
      <c r="R43" s="617"/>
      <c r="S43" s="3342"/>
      <c r="T43" s="3486"/>
      <c r="U43" s="3486"/>
    </row>
    <row r="44" spans="1:21" s="680" customFormat="1" ht="68.25" customHeight="1">
      <c r="A44" s="1964"/>
      <c r="B44" s="3487"/>
      <c r="C44" s="3492"/>
      <c r="D44" s="1452" t="s">
        <v>1569</v>
      </c>
      <c r="E44" s="1452" t="s">
        <v>1588</v>
      </c>
      <c r="F44" s="1935"/>
      <c r="G44" s="617"/>
      <c r="H44" s="617"/>
      <c r="I44" s="617"/>
      <c r="J44" s="617"/>
      <c r="K44" s="617"/>
      <c r="L44" s="617"/>
      <c r="M44" s="617"/>
      <c r="N44" s="617"/>
      <c r="O44" s="617"/>
      <c r="P44" s="617"/>
      <c r="Q44" s="617"/>
      <c r="R44" s="617"/>
      <c r="S44" s="3342"/>
      <c r="T44" s="3486"/>
      <c r="U44" s="3486"/>
    </row>
    <row r="45" spans="1:21" s="680" customFormat="1" ht="50.25" customHeight="1">
      <c r="A45" s="1964"/>
      <c r="B45" s="3487"/>
      <c r="C45" s="3492"/>
      <c r="D45" s="1452" t="s">
        <v>1540</v>
      </c>
      <c r="E45" s="1452" t="s">
        <v>1539</v>
      </c>
      <c r="F45" s="1935"/>
      <c r="G45" s="617"/>
      <c r="H45" s="617"/>
      <c r="I45" s="617"/>
      <c r="J45" s="617"/>
      <c r="K45" s="617"/>
      <c r="L45" s="617"/>
      <c r="M45" s="617"/>
      <c r="N45" s="617"/>
      <c r="O45" s="617"/>
      <c r="P45" s="617"/>
      <c r="Q45" s="617"/>
      <c r="R45" s="617"/>
      <c r="S45" s="3342"/>
      <c r="T45" s="3486"/>
      <c r="U45" s="3486"/>
    </row>
    <row r="46" spans="1:21" s="680" customFormat="1" ht="61.5" customHeight="1">
      <c r="A46" s="1964"/>
      <c r="B46" s="3487"/>
      <c r="C46" s="3492"/>
      <c r="D46" s="1452" t="s">
        <v>1625</v>
      </c>
      <c r="E46" s="1452" t="s">
        <v>1537</v>
      </c>
      <c r="F46" s="1935"/>
      <c r="G46" s="617"/>
      <c r="H46" s="617"/>
      <c r="I46" s="617"/>
      <c r="J46" s="617"/>
      <c r="K46" s="617"/>
      <c r="L46" s="617"/>
      <c r="M46" s="617"/>
      <c r="N46" s="617"/>
      <c r="O46" s="617"/>
      <c r="P46" s="617"/>
      <c r="Q46" s="617"/>
      <c r="R46" s="617"/>
      <c r="S46" s="3342"/>
      <c r="T46" s="3486"/>
      <c r="U46" s="3486"/>
    </row>
    <row r="47" spans="1:21" s="680" customFormat="1" ht="36" customHeight="1">
      <c r="A47" s="1964" t="s">
        <v>1624</v>
      </c>
      <c r="B47" s="3487" t="s">
        <v>1623</v>
      </c>
      <c r="C47" s="3492">
        <v>1</v>
      </c>
      <c r="D47" s="1452" t="s">
        <v>1545</v>
      </c>
      <c r="E47" s="1452" t="s">
        <v>1571</v>
      </c>
      <c r="F47" s="1935" t="s">
        <v>1543</v>
      </c>
      <c r="G47" s="617"/>
      <c r="H47" s="617"/>
      <c r="I47" s="617"/>
      <c r="J47" s="617"/>
      <c r="K47" s="617"/>
      <c r="L47" s="617"/>
      <c r="M47" s="617"/>
      <c r="N47" s="617"/>
      <c r="O47" s="617"/>
      <c r="P47" s="617"/>
      <c r="Q47" s="617"/>
      <c r="R47" s="617"/>
      <c r="S47" s="3342"/>
      <c r="T47" s="3486"/>
      <c r="U47" s="3486"/>
    </row>
    <row r="48" spans="1:21" s="680" customFormat="1" ht="60.75" customHeight="1">
      <c r="A48" s="1964"/>
      <c r="B48" s="3487"/>
      <c r="C48" s="3492"/>
      <c r="D48" s="1452" t="s">
        <v>1569</v>
      </c>
      <c r="E48" s="1452" t="s">
        <v>1588</v>
      </c>
      <c r="F48" s="1935"/>
      <c r="G48" s="617"/>
      <c r="H48" s="617"/>
      <c r="I48" s="617"/>
      <c r="J48" s="617"/>
      <c r="K48" s="617"/>
      <c r="L48" s="617"/>
      <c r="M48" s="617"/>
      <c r="N48" s="617"/>
      <c r="O48" s="617"/>
      <c r="P48" s="617"/>
      <c r="Q48" s="617"/>
      <c r="R48" s="617"/>
      <c r="S48" s="3342"/>
      <c r="T48" s="3486"/>
      <c r="U48" s="3486"/>
    </row>
    <row r="49" spans="1:21" s="680" customFormat="1" ht="48.75" customHeight="1">
      <c r="A49" s="1964"/>
      <c r="B49" s="3487"/>
      <c r="C49" s="3492"/>
      <c r="D49" s="1452" t="s">
        <v>1540</v>
      </c>
      <c r="E49" s="1452" t="s">
        <v>1539</v>
      </c>
      <c r="F49" s="1935"/>
      <c r="G49" s="617"/>
      <c r="H49" s="617"/>
      <c r="I49" s="617"/>
      <c r="J49" s="617"/>
      <c r="K49" s="617"/>
      <c r="L49" s="617"/>
      <c r="M49" s="617"/>
      <c r="N49" s="617"/>
      <c r="O49" s="617"/>
      <c r="P49" s="617"/>
      <c r="Q49" s="617"/>
      <c r="R49" s="617"/>
      <c r="S49" s="3342"/>
      <c r="T49" s="3486"/>
      <c r="U49" s="3486"/>
    </row>
    <row r="50" spans="1:21" s="680" customFormat="1" ht="45" customHeight="1">
      <c r="A50" s="1964"/>
      <c r="B50" s="3487" t="s">
        <v>1622</v>
      </c>
      <c r="C50" s="3492">
        <v>1</v>
      </c>
      <c r="D50" s="1452" t="s">
        <v>1538</v>
      </c>
      <c r="E50" s="1452" t="s">
        <v>1537</v>
      </c>
      <c r="F50" s="1935"/>
      <c r="G50" s="617"/>
      <c r="H50" s="617"/>
      <c r="I50" s="617"/>
      <c r="J50" s="617"/>
      <c r="K50" s="617"/>
      <c r="L50" s="617"/>
      <c r="M50" s="617"/>
      <c r="N50" s="617"/>
      <c r="O50" s="617"/>
      <c r="P50" s="617"/>
      <c r="Q50" s="617"/>
      <c r="R50" s="617"/>
      <c r="S50" s="3342"/>
      <c r="T50" s="3486"/>
      <c r="U50" s="3486"/>
    </row>
    <row r="51" spans="1:21" s="680" customFormat="1" ht="43.5" customHeight="1">
      <c r="A51" s="1964"/>
      <c r="B51" s="3487"/>
      <c r="C51" s="3492"/>
      <c r="D51" s="1452" t="s">
        <v>1621</v>
      </c>
      <c r="E51" s="1452" t="s">
        <v>1603</v>
      </c>
      <c r="F51" s="1935"/>
      <c r="G51" s="617"/>
      <c r="H51" s="617"/>
      <c r="I51" s="617"/>
      <c r="J51" s="617"/>
      <c r="K51" s="617"/>
      <c r="L51" s="617"/>
      <c r="M51" s="617"/>
      <c r="N51" s="617"/>
      <c r="O51" s="617"/>
      <c r="P51" s="617"/>
      <c r="Q51" s="617"/>
      <c r="R51" s="617"/>
      <c r="S51" s="3342"/>
      <c r="T51" s="3486"/>
      <c r="U51" s="3486"/>
    </row>
    <row r="52" spans="1:21" s="680" customFormat="1" ht="92.25" customHeight="1">
      <c r="A52" s="1964"/>
      <c r="B52" s="3487"/>
      <c r="C52" s="3492"/>
      <c r="D52" s="1452" t="s">
        <v>1616</v>
      </c>
      <c r="E52" s="1452" t="s">
        <v>1535</v>
      </c>
      <c r="F52" s="1935"/>
      <c r="G52" s="617"/>
      <c r="H52" s="617"/>
      <c r="I52" s="617"/>
      <c r="J52" s="617"/>
      <c r="K52" s="617"/>
      <c r="L52" s="617"/>
      <c r="M52" s="617"/>
      <c r="N52" s="617"/>
      <c r="O52" s="617"/>
      <c r="P52" s="617"/>
      <c r="Q52" s="617"/>
      <c r="R52" s="617"/>
      <c r="S52" s="3342"/>
      <c r="T52" s="3486"/>
      <c r="U52" s="3486"/>
    </row>
    <row r="53" spans="1:21" s="680" customFormat="1" ht="53.25" customHeight="1">
      <c r="A53" s="1964" t="s">
        <v>1620</v>
      </c>
      <c r="B53" s="3487" t="s">
        <v>1619</v>
      </c>
      <c r="C53" s="3492">
        <v>1</v>
      </c>
      <c r="D53" s="1452" t="s">
        <v>1545</v>
      </c>
      <c r="E53" s="1452" t="s">
        <v>1596</v>
      </c>
      <c r="F53" s="1935" t="s">
        <v>1543</v>
      </c>
      <c r="G53" s="617"/>
      <c r="H53" s="617"/>
      <c r="I53" s="617"/>
      <c r="J53" s="617"/>
      <c r="K53" s="617"/>
      <c r="L53" s="617"/>
      <c r="M53" s="617"/>
      <c r="N53" s="617"/>
      <c r="O53" s="617"/>
      <c r="P53" s="617"/>
      <c r="Q53" s="617"/>
      <c r="R53" s="617"/>
      <c r="S53" s="3342"/>
      <c r="T53" s="3486"/>
      <c r="U53" s="3486"/>
    </row>
    <row r="54" spans="1:21" s="680" customFormat="1" ht="58.5" customHeight="1">
      <c r="A54" s="1964"/>
      <c r="B54" s="3487"/>
      <c r="C54" s="3492"/>
      <c r="D54" s="1452" t="s">
        <v>1569</v>
      </c>
      <c r="E54" s="1452" t="s">
        <v>1588</v>
      </c>
      <c r="F54" s="1935"/>
      <c r="G54" s="617"/>
      <c r="H54" s="617"/>
      <c r="I54" s="617"/>
      <c r="J54" s="617"/>
      <c r="K54" s="617"/>
      <c r="L54" s="617"/>
      <c r="M54" s="617"/>
      <c r="N54" s="617"/>
      <c r="O54" s="617"/>
      <c r="P54" s="617"/>
      <c r="Q54" s="617"/>
      <c r="R54" s="617"/>
      <c r="S54" s="3342"/>
      <c r="T54" s="3486"/>
      <c r="U54" s="3486"/>
    </row>
    <row r="55" spans="1:21" s="680" customFormat="1" ht="42.75" customHeight="1">
      <c r="A55" s="1964"/>
      <c r="B55" s="3489"/>
      <c r="C55" s="3493"/>
      <c r="D55" s="1452" t="s">
        <v>1604</v>
      </c>
      <c r="E55" s="1452" t="s">
        <v>1603</v>
      </c>
      <c r="F55" s="1935"/>
      <c r="G55" s="617"/>
      <c r="H55" s="617"/>
      <c r="I55" s="617"/>
      <c r="J55" s="617"/>
      <c r="K55" s="617"/>
      <c r="L55" s="617"/>
      <c r="M55" s="617"/>
      <c r="N55" s="617"/>
      <c r="O55" s="617"/>
      <c r="P55" s="617"/>
      <c r="Q55" s="617"/>
      <c r="R55" s="617"/>
      <c r="S55" s="3342"/>
      <c r="T55" s="3486"/>
      <c r="U55" s="3486"/>
    </row>
    <row r="56" spans="1:21" s="680" customFormat="1" ht="49.5" customHeight="1">
      <c r="A56" s="1964"/>
      <c r="B56" s="3487" t="s">
        <v>1618</v>
      </c>
      <c r="C56" s="3492">
        <v>1</v>
      </c>
      <c r="D56" s="1452" t="s">
        <v>1601</v>
      </c>
      <c r="E56" s="1452" t="s">
        <v>1539</v>
      </c>
      <c r="F56" s="1935"/>
      <c r="G56" s="617"/>
      <c r="H56" s="617"/>
      <c r="I56" s="617"/>
      <c r="J56" s="617"/>
      <c r="K56" s="617"/>
      <c r="L56" s="617"/>
      <c r="M56" s="617"/>
      <c r="N56" s="617"/>
      <c r="O56" s="617"/>
      <c r="P56" s="617"/>
      <c r="Q56" s="617"/>
      <c r="R56" s="617"/>
      <c r="S56" s="3342"/>
      <c r="T56" s="3486"/>
      <c r="U56" s="3486"/>
    </row>
    <row r="57" spans="1:21" s="680" customFormat="1" ht="42.75" customHeight="1">
      <c r="A57" s="1964"/>
      <c r="B57" s="3487"/>
      <c r="C57" s="3492"/>
      <c r="D57" s="1452" t="s">
        <v>1617</v>
      </c>
      <c r="E57" s="1452" t="s">
        <v>1537</v>
      </c>
      <c r="F57" s="1935"/>
      <c r="G57" s="617"/>
      <c r="H57" s="617"/>
      <c r="I57" s="617"/>
      <c r="J57" s="617"/>
      <c r="K57" s="617"/>
      <c r="L57" s="617"/>
      <c r="M57" s="617"/>
      <c r="N57" s="617"/>
      <c r="O57" s="617"/>
      <c r="P57" s="617"/>
      <c r="Q57" s="617"/>
      <c r="R57" s="617"/>
      <c r="S57" s="3342"/>
      <c r="T57" s="3486"/>
      <c r="U57" s="3486"/>
    </row>
    <row r="58" spans="1:21" s="680" customFormat="1" ht="75.75" customHeight="1">
      <c r="A58" s="1964"/>
      <c r="B58" s="3489"/>
      <c r="C58" s="3493"/>
      <c r="D58" s="1452" t="s">
        <v>1616</v>
      </c>
      <c r="E58" s="1452" t="s">
        <v>1615</v>
      </c>
      <c r="F58" s="1935"/>
      <c r="G58" s="617"/>
      <c r="H58" s="617"/>
      <c r="I58" s="617"/>
      <c r="J58" s="617"/>
      <c r="K58" s="617"/>
      <c r="L58" s="617"/>
      <c r="M58" s="617"/>
      <c r="N58" s="617"/>
      <c r="O58" s="617"/>
      <c r="P58" s="617"/>
      <c r="Q58" s="617"/>
      <c r="R58" s="617"/>
      <c r="S58" s="3342"/>
      <c r="T58" s="3486"/>
      <c r="U58" s="3486"/>
    </row>
    <row r="59" spans="1:21" s="680" customFormat="1" ht="18" customHeight="1">
      <c r="A59" s="3494" t="s">
        <v>1614</v>
      </c>
      <c r="B59" s="3487" t="s">
        <v>1613</v>
      </c>
      <c r="C59" s="3492">
        <v>1</v>
      </c>
      <c r="D59" s="3357" t="s">
        <v>1545</v>
      </c>
      <c r="E59" s="3495" t="s">
        <v>1596</v>
      </c>
      <c r="F59" s="1935" t="s">
        <v>1595</v>
      </c>
      <c r="G59" s="617"/>
      <c r="H59" s="617"/>
      <c r="I59" s="617"/>
      <c r="J59" s="617"/>
      <c r="K59" s="617"/>
      <c r="L59" s="617"/>
      <c r="M59" s="617"/>
      <c r="N59" s="617"/>
      <c r="O59" s="617"/>
      <c r="P59" s="617"/>
      <c r="Q59" s="617"/>
      <c r="R59" s="617"/>
      <c r="S59" s="3342"/>
      <c r="T59" s="3486"/>
      <c r="U59" s="3486"/>
    </row>
    <row r="60" spans="1:21" s="680" customFormat="1" ht="18" customHeight="1">
      <c r="A60" s="3494"/>
      <c r="B60" s="3487"/>
      <c r="C60" s="3491"/>
      <c r="D60" s="3357"/>
      <c r="E60" s="3495"/>
      <c r="F60" s="1935"/>
      <c r="G60" s="617"/>
      <c r="H60" s="617"/>
      <c r="I60" s="617"/>
      <c r="J60" s="617"/>
      <c r="K60" s="617"/>
      <c r="L60" s="617"/>
      <c r="M60" s="617"/>
      <c r="N60" s="617"/>
      <c r="O60" s="617"/>
      <c r="P60" s="617"/>
      <c r="Q60" s="617"/>
      <c r="R60" s="617"/>
      <c r="S60" s="3342"/>
      <c r="T60" s="3486"/>
      <c r="U60" s="3486"/>
    </row>
    <row r="61" spans="1:21" s="680" customFormat="1" ht="18" customHeight="1">
      <c r="A61" s="3494"/>
      <c r="B61" s="3487"/>
      <c r="C61" s="3491"/>
      <c r="D61" s="3357"/>
      <c r="E61" s="3495"/>
      <c r="F61" s="1935"/>
      <c r="G61" s="617"/>
      <c r="H61" s="617"/>
      <c r="I61" s="617"/>
      <c r="J61" s="617"/>
      <c r="K61" s="617"/>
      <c r="L61" s="617"/>
      <c r="M61" s="617"/>
      <c r="N61" s="617"/>
      <c r="O61" s="617"/>
      <c r="P61" s="617"/>
      <c r="Q61" s="617"/>
      <c r="R61" s="617"/>
      <c r="S61" s="3342"/>
      <c r="T61" s="3486"/>
      <c r="U61" s="3486"/>
    </row>
    <row r="62" spans="1:21" s="680" customFormat="1" ht="18" customHeight="1">
      <c r="A62" s="3494"/>
      <c r="B62" s="3487"/>
      <c r="C62" s="3491"/>
      <c r="D62" s="3357" t="s">
        <v>1569</v>
      </c>
      <c r="E62" s="3495" t="s">
        <v>1612</v>
      </c>
      <c r="F62" s="1935"/>
      <c r="G62" s="617"/>
      <c r="H62" s="617"/>
      <c r="I62" s="617"/>
      <c r="J62" s="617"/>
      <c r="K62" s="617"/>
      <c r="L62" s="617"/>
      <c r="M62" s="617"/>
      <c r="N62" s="617"/>
      <c r="O62" s="617"/>
      <c r="P62" s="617"/>
      <c r="Q62" s="617"/>
      <c r="R62" s="617"/>
      <c r="S62" s="3342"/>
      <c r="T62" s="3486"/>
      <c r="U62" s="3486"/>
    </row>
    <row r="63" spans="1:21" s="680" customFormat="1" ht="18" customHeight="1">
      <c r="A63" s="3494"/>
      <c r="B63" s="3487"/>
      <c r="C63" s="3491"/>
      <c r="D63" s="3357"/>
      <c r="E63" s="3495"/>
      <c r="F63" s="1935"/>
      <c r="G63" s="617"/>
      <c r="H63" s="617"/>
      <c r="I63" s="617"/>
      <c r="J63" s="617"/>
      <c r="K63" s="617"/>
      <c r="L63" s="617"/>
      <c r="M63" s="617"/>
      <c r="N63" s="617"/>
      <c r="O63" s="617"/>
      <c r="P63" s="617"/>
      <c r="Q63" s="617"/>
      <c r="R63" s="617"/>
      <c r="S63" s="3342"/>
      <c r="T63" s="3486"/>
      <c r="U63" s="3486"/>
    </row>
    <row r="64" spans="1:21" s="680" customFormat="1" ht="18" customHeight="1">
      <c r="A64" s="3494"/>
      <c r="B64" s="3487"/>
      <c r="C64" s="3491"/>
      <c r="D64" s="3357"/>
      <c r="E64" s="3495"/>
      <c r="F64" s="1935"/>
      <c r="G64" s="617"/>
      <c r="H64" s="617"/>
      <c r="I64" s="617"/>
      <c r="J64" s="617"/>
      <c r="K64" s="617"/>
      <c r="L64" s="617"/>
      <c r="M64" s="617"/>
      <c r="N64" s="617"/>
      <c r="O64" s="617"/>
      <c r="P64" s="617"/>
      <c r="Q64" s="617"/>
      <c r="R64" s="617"/>
      <c r="S64" s="3342"/>
      <c r="T64" s="3486"/>
      <c r="U64" s="3486"/>
    </row>
    <row r="65" spans="1:21" s="680" customFormat="1" ht="18" customHeight="1">
      <c r="A65" s="3494"/>
      <c r="B65" s="3487" t="s">
        <v>1611</v>
      </c>
      <c r="C65" s="3492">
        <v>1</v>
      </c>
      <c r="D65" s="3357" t="s">
        <v>1604</v>
      </c>
      <c r="E65" s="3495" t="s">
        <v>1603</v>
      </c>
      <c r="F65" s="1935"/>
      <c r="G65" s="617"/>
      <c r="H65" s="617"/>
      <c r="I65" s="617"/>
      <c r="J65" s="617"/>
      <c r="K65" s="617"/>
      <c r="L65" s="617"/>
      <c r="M65" s="617"/>
      <c r="N65" s="617"/>
      <c r="O65" s="617"/>
      <c r="P65" s="617"/>
      <c r="Q65" s="617"/>
      <c r="R65" s="617"/>
      <c r="S65" s="3342"/>
      <c r="T65" s="3486"/>
      <c r="U65" s="3486"/>
    </row>
    <row r="66" spans="1:21" s="680" customFormat="1" ht="18" customHeight="1">
      <c r="A66" s="3494"/>
      <c r="B66" s="3487"/>
      <c r="C66" s="3492"/>
      <c r="D66" s="3357"/>
      <c r="E66" s="3495"/>
      <c r="F66" s="1935"/>
      <c r="G66" s="617"/>
      <c r="H66" s="617"/>
      <c r="I66" s="617"/>
      <c r="J66" s="617"/>
      <c r="K66" s="617"/>
      <c r="L66" s="617"/>
      <c r="M66" s="617"/>
      <c r="N66" s="617"/>
      <c r="O66" s="617"/>
      <c r="P66" s="617"/>
      <c r="Q66" s="617"/>
      <c r="R66" s="617"/>
      <c r="S66" s="3342"/>
      <c r="T66" s="3486"/>
      <c r="U66" s="3486"/>
    </row>
    <row r="67" spans="1:21" s="680" customFormat="1" ht="18" customHeight="1">
      <c r="A67" s="3494"/>
      <c r="B67" s="3487"/>
      <c r="C67" s="3492"/>
      <c r="D67" s="3357"/>
      <c r="E67" s="3495"/>
      <c r="F67" s="1935"/>
      <c r="G67" s="617"/>
      <c r="H67" s="617"/>
      <c r="I67" s="617"/>
      <c r="J67" s="617"/>
      <c r="K67" s="617"/>
      <c r="L67" s="617"/>
      <c r="M67" s="617"/>
      <c r="N67" s="617"/>
      <c r="O67" s="617"/>
      <c r="P67" s="617"/>
      <c r="Q67" s="617"/>
      <c r="R67" s="617"/>
      <c r="S67" s="3342"/>
      <c r="T67" s="3486"/>
      <c r="U67" s="3486"/>
    </row>
    <row r="68" spans="1:21" s="680" customFormat="1" ht="18" customHeight="1">
      <c r="A68" s="3494"/>
      <c r="B68" s="3487"/>
      <c r="C68" s="3492"/>
      <c r="D68" s="3357" t="s">
        <v>1601</v>
      </c>
      <c r="E68" s="3495" t="s">
        <v>1539</v>
      </c>
      <c r="F68" s="1935"/>
      <c r="G68" s="617"/>
      <c r="H68" s="617"/>
      <c r="I68" s="617"/>
      <c r="J68" s="617"/>
      <c r="K68" s="617"/>
      <c r="L68" s="617"/>
      <c r="M68" s="617"/>
      <c r="N68" s="617"/>
      <c r="O68" s="617"/>
      <c r="P68" s="617"/>
      <c r="Q68" s="617"/>
      <c r="R68" s="617"/>
      <c r="S68" s="3342"/>
      <c r="T68" s="3486"/>
      <c r="U68" s="3486"/>
    </row>
    <row r="69" spans="1:21" s="680" customFormat="1" ht="33" customHeight="1">
      <c r="A69" s="3494"/>
      <c r="B69" s="3487"/>
      <c r="C69" s="3492"/>
      <c r="D69" s="3357"/>
      <c r="E69" s="3495"/>
      <c r="F69" s="1935"/>
      <c r="G69" s="617"/>
      <c r="H69" s="617"/>
      <c r="I69" s="617"/>
      <c r="J69" s="617"/>
      <c r="K69" s="617"/>
      <c r="L69" s="617"/>
      <c r="M69" s="617"/>
      <c r="N69" s="617"/>
      <c r="O69" s="617"/>
      <c r="P69" s="617"/>
      <c r="Q69" s="617"/>
      <c r="R69" s="617"/>
      <c r="S69" s="3342"/>
      <c r="T69" s="3486"/>
      <c r="U69" s="3486"/>
    </row>
    <row r="70" spans="1:21" s="680" customFormat="1" ht="18.75" customHeight="1">
      <c r="A70" s="3494"/>
      <c r="B70" s="3487" t="s">
        <v>1610</v>
      </c>
      <c r="C70" s="3492">
        <v>1</v>
      </c>
      <c r="D70" s="3357" t="s">
        <v>1599</v>
      </c>
      <c r="E70" s="3495" t="s">
        <v>1537</v>
      </c>
      <c r="F70" s="1935"/>
      <c r="G70" s="617"/>
      <c r="H70" s="617"/>
      <c r="I70" s="617"/>
      <c r="J70" s="617"/>
      <c r="K70" s="617"/>
      <c r="L70" s="617"/>
      <c r="M70" s="617"/>
      <c r="N70" s="617"/>
      <c r="O70" s="617"/>
      <c r="P70" s="617"/>
      <c r="Q70" s="617"/>
      <c r="R70" s="617"/>
      <c r="S70" s="3342"/>
      <c r="T70" s="3486"/>
      <c r="U70" s="3486"/>
    </row>
    <row r="71" spans="1:21" s="680" customFormat="1" ht="15" customHeight="1">
      <c r="A71" s="3494"/>
      <c r="B71" s="3487"/>
      <c r="C71" s="3492"/>
      <c r="D71" s="3357"/>
      <c r="E71" s="3495"/>
      <c r="F71" s="1935"/>
      <c r="G71" s="617"/>
      <c r="H71" s="617"/>
      <c r="I71" s="617"/>
      <c r="J71" s="617"/>
      <c r="K71" s="617"/>
      <c r="L71" s="617"/>
      <c r="M71" s="617"/>
      <c r="N71" s="617"/>
      <c r="O71" s="617"/>
      <c r="P71" s="617"/>
      <c r="Q71" s="617"/>
      <c r="R71" s="617"/>
      <c r="S71" s="3342"/>
      <c r="T71" s="3486"/>
      <c r="U71" s="3486"/>
    </row>
    <row r="72" spans="1:21" s="680" customFormat="1" ht="29.25" customHeight="1">
      <c r="A72" s="3494"/>
      <c r="B72" s="3487"/>
      <c r="C72" s="3492"/>
      <c r="D72" s="3357"/>
      <c r="E72" s="3495"/>
      <c r="F72" s="1935"/>
      <c r="G72" s="617"/>
      <c r="H72" s="617"/>
      <c r="I72" s="617"/>
      <c r="J72" s="617"/>
      <c r="K72" s="617"/>
      <c r="L72" s="617"/>
      <c r="M72" s="617"/>
      <c r="N72" s="617"/>
      <c r="O72" s="617"/>
      <c r="P72" s="617"/>
      <c r="Q72" s="617"/>
      <c r="R72" s="617"/>
      <c r="S72" s="3342"/>
      <c r="T72" s="3486"/>
      <c r="U72" s="3486"/>
    </row>
    <row r="73" spans="1:21" s="680" customFormat="1" ht="20.25" customHeight="1">
      <c r="A73" s="3494"/>
      <c r="B73" s="3487"/>
      <c r="C73" s="3492"/>
      <c r="D73" s="3357" t="s">
        <v>1609</v>
      </c>
      <c r="E73" s="3495" t="s">
        <v>1608</v>
      </c>
      <c r="F73" s="1935"/>
      <c r="G73" s="617"/>
      <c r="H73" s="617"/>
      <c r="I73" s="617"/>
      <c r="J73" s="617"/>
      <c r="K73" s="617"/>
      <c r="L73" s="617"/>
      <c r="M73" s="617"/>
      <c r="N73" s="617"/>
      <c r="O73" s="617"/>
      <c r="P73" s="617"/>
      <c r="Q73" s="617"/>
      <c r="R73" s="617"/>
      <c r="S73" s="3342"/>
      <c r="T73" s="3486"/>
      <c r="U73" s="3486"/>
    </row>
    <row r="74" spans="1:21" s="680" customFormat="1" ht="18" customHeight="1">
      <c r="A74" s="3494"/>
      <c r="B74" s="3487"/>
      <c r="C74" s="3492"/>
      <c r="D74" s="3357"/>
      <c r="E74" s="3495"/>
      <c r="F74" s="1935"/>
      <c r="G74" s="617"/>
      <c r="H74" s="617"/>
      <c r="I74" s="617"/>
      <c r="J74" s="617"/>
      <c r="K74" s="617"/>
      <c r="L74" s="617"/>
      <c r="M74" s="617"/>
      <c r="N74" s="617"/>
      <c r="O74" s="617"/>
      <c r="P74" s="617"/>
      <c r="Q74" s="617"/>
      <c r="R74" s="617"/>
      <c r="S74" s="3342"/>
      <c r="T74" s="3486"/>
      <c r="U74" s="3486"/>
    </row>
    <row r="75" spans="1:21" s="680" customFormat="1" ht="51" customHeight="1">
      <c r="A75" s="3494"/>
      <c r="B75" s="3487"/>
      <c r="C75" s="3492"/>
      <c r="D75" s="3357"/>
      <c r="E75" s="3495"/>
      <c r="F75" s="1935"/>
      <c r="G75" s="617"/>
      <c r="H75" s="617"/>
      <c r="I75" s="617"/>
      <c r="J75" s="617"/>
      <c r="K75" s="617"/>
      <c r="L75" s="617"/>
      <c r="M75" s="617"/>
      <c r="N75" s="617"/>
      <c r="O75" s="617"/>
      <c r="P75" s="617"/>
      <c r="Q75" s="617"/>
      <c r="R75" s="617"/>
      <c r="S75" s="3342"/>
      <c r="T75" s="3486"/>
      <c r="U75" s="3486"/>
    </row>
    <row r="76" spans="1:21" s="680" customFormat="1" ht="18" customHeight="1">
      <c r="A76" s="3494" t="s">
        <v>1607</v>
      </c>
      <c r="B76" s="3487" t="s">
        <v>1606</v>
      </c>
      <c r="C76" s="3488">
        <v>1</v>
      </c>
      <c r="D76" s="3357" t="s">
        <v>1545</v>
      </c>
      <c r="E76" s="3357" t="s">
        <v>1571</v>
      </c>
      <c r="F76" s="1935" t="s">
        <v>1605</v>
      </c>
      <c r="G76" s="617"/>
      <c r="H76" s="617"/>
      <c r="I76" s="617"/>
      <c r="J76" s="617"/>
      <c r="K76" s="617"/>
      <c r="L76" s="617"/>
      <c r="M76" s="617"/>
      <c r="N76" s="617"/>
      <c r="O76" s="617"/>
      <c r="P76" s="617"/>
      <c r="Q76" s="617"/>
      <c r="R76" s="617"/>
      <c r="S76" s="3342"/>
      <c r="T76" s="3486"/>
      <c r="U76" s="3486"/>
    </row>
    <row r="77" spans="1:21" s="680" customFormat="1" ht="41.25" customHeight="1">
      <c r="A77" s="3494"/>
      <c r="B77" s="3487"/>
      <c r="C77" s="3488"/>
      <c r="D77" s="3357"/>
      <c r="E77" s="3357"/>
      <c r="F77" s="1935"/>
      <c r="G77" s="617"/>
      <c r="H77" s="617"/>
      <c r="I77" s="617"/>
      <c r="J77" s="617"/>
      <c r="K77" s="617"/>
      <c r="L77" s="617"/>
      <c r="M77" s="617"/>
      <c r="N77" s="617"/>
      <c r="O77" s="617"/>
      <c r="P77" s="617"/>
      <c r="Q77" s="617"/>
      <c r="R77" s="617"/>
      <c r="S77" s="3342"/>
      <c r="T77" s="3486"/>
      <c r="U77" s="3486"/>
    </row>
    <row r="78" spans="1:21" s="680" customFormat="1" ht="18" customHeight="1">
      <c r="A78" s="3494"/>
      <c r="B78" s="3487"/>
      <c r="C78" s="3488"/>
      <c r="D78" s="3357" t="s">
        <v>1569</v>
      </c>
      <c r="E78" s="3357" t="s">
        <v>1588</v>
      </c>
      <c r="F78" s="1935"/>
      <c r="G78" s="617"/>
      <c r="H78" s="617"/>
      <c r="I78" s="617"/>
      <c r="J78" s="617"/>
      <c r="K78" s="617"/>
      <c r="L78" s="617"/>
      <c r="M78" s="617"/>
      <c r="N78" s="617"/>
      <c r="O78" s="617"/>
      <c r="P78" s="617"/>
      <c r="Q78" s="617"/>
      <c r="R78" s="617"/>
      <c r="S78" s="3342"/>
      <c r="T78" s="3486"/>
      <c r="U78" s="3486"/>
    </row>
    <row r="79" spans="1:21" s="680" customFormat="1" ht="39.75" customHeight="1">
      <c r="A79" s="3494"/>
      <c r="B79" s="3487"/>
      <c r="C79" s="3488"/>
      <c r="D79" s="3357"/>
      <c r="E79" s="3357"/>
      <c r="F79" s="1935"/>
      <c r="G79" s="617"/>
      <c r="H79" s="617"/>
      <c r="I79" s="617"/>
      <c r="J79" s="617"/>
      <c r="K79" s="617"/>
      <c r="L79" s="617"/>
      <c r="M79" s="617"/>
      <c r="N79" s="617"/>
      <c r="O79" s="617"/>
      <c r="P79" s="617"/>
      <c r="Q79" s="617"/>
      <c r="R79" s="617"/>
      <c r="S79" s="3342"/>
      <c r="T79" s="3486"/>
      <c r="U79" s="3486"/>
    </row>
    <row r="80" spans="1:21" s="680" customFormat="1" ht="18" customHeight="1">
      <c r="A80" s="3494"/>
      <c r="B80" s="3487"/>
      <c r="C80" s="3488"/>
      <c r="D80" s="3357" t="s">
        <v>1604</v>
      </c>
      <c r="E80" s="3357" t="s">
        <v>1603</v>
      </c>
      <c r="F80" s="1935"/>
      <c r="G80" s="617"/>
      <c r="H80" s="617"/>
      <c r="I80" s="617"/>
      <c r="J80" s="617"/>
      <c r="K80" s="617"/>
      <c r="L80" s="617"/>
      <c r="M80" s="617"/>
      <c r="N80" s="617"/>
      <c r="O80" s="617"/>
      <c r="P80" s="617"/>
      <c r="Q80" s="617"/>
      <c r="R80" s="617"/>
      <c r="S80" s="3342"/>
      <c r="T80" s="3486"/>
      <c r="U80" s="3486"/>
    </row>
    <row r="81" spans="1:21" s="680" customFormat="1" ht="31.5" customHeight="1">
      <c r="A81" s="3494"/>
      <c r="B81" s="3487" t="s">
        <v>1602</v>
      </c>
      <c r="C81" s="3488">
        <v>1</v>
      </c>
      <c r="D81" s="3357"/>
      <c r="E81" s="3357"/>
      <c r="F81" s="1935"/>
      <c r="G81" s="617"/>
      <c r="H81" s="617"/>
      <c r="I81" s="617"/>
      <c r="J81" s="617"/>
      <c r="K81" s="617"/>
      <c r="L81" s="617"/>
      <c r="M81" s="617"/>
      <c r="N81" s="617"/>
      <c r="O81" s="617"/>
      <c r="P81" s="617"/>
      <c r="Q81" s="617"/>
      <c r="R81" s="617"/>
      <c r="S81" s="3342"/>
      <c r="T81" s="3486"/>
      <c r="U81" s="3486"/>
    </row>
    <row r="82" spans="1:21" s="680" customFormat="1" ht="56.25" customHeight="1">
      <c r="A82" s="3494"/>
      <c r="B82" s="3487"/>
      <c r="C82" s="3488"/>
      <c r="D82" s="683" t="s">
        <v>1601</v>
      </c>
      <c r="E82" s="1452" t="s">
        <v>1539</v>
      </c>
      <c r="F82" s="1935"/>
      <c r="G82" s="617"/>
      <c r="H82" s="617"/>
      <c r="I82" s="617"/>
      <c r="J82" s="617"/>
      <c r="K82" s="617"/>
      <c r="L82" s="617"/>
      <c r="M82" s="617"/>
      <c r="N82" s="617"/>
      <c r="O82" s="617"/>
      <c r="P82" s="617"/>
      <c r="Q82" s="617"/>
      <c r="R82" s="617"/>
      <c r="S82" s="3342"/>
      <c r="T82" s="3486"/>
      <c r="U82" s="3486"/>
    </row>
    <row r="83" spans="1:21" s="680" customFormat="1" ht="75.75" customHeight="1">
      <c r="A83" s="3494"/>
      <c r="B83" s="3496" t="s">
        <v>1600</v>
      </c>
      <c r="C83" s="3490">
        <v>1</v>
      </c>
      <c r="D83" s="683" t="s">
        <v>1599</v>
      </c>
      <c r="E83" s="1452" t="s">
        <v>1537</v>
      </c>
      <c r="F83" s="1935"/>
      <c r="G83" s="617"/>
      <c r="H83" s="617"/>
      <c r="I83" s="617"/>
      <c r="J83" s="617"/>
      <c r="K83" s="617"/>
      <c r="L83" s="617"/>
      <c r="M83" s="617"/>
      <c r="N83" s="617"/>
      <c r="O83" s="617"/>
      <c r="P83" s="617"/>
      <c r="Q83" s="617"/>
      <c r="R83" s="617"/>
      <c r="S83" s="3342"/>
      <c r="T83" s="3486"/>
      <c r="U83" s="3486"/>
    </row>
    <row r="84" spans="1:21" s="680" customFormat="1" ht="18" customHeight="1">
      <c r="A84" s="1964" t="s">
        <v>1598</v>
      </c>
      <c r="B84" s="3487" t="s">
        <v>1597</v>
      </c>
      <c r="C84" s="3488">
        <v>1</v>
      </c>
      <c r="D84" s="3336" t="s">
        <v>1545</v>
      </c>
      <c r="E84" s="3357" t="s">
        <v>1596</v>
      </c>
      <c r="F84" s="1935" t="s">
        <v>1595</v>
      </c>
      <c r="G84" s="617"/>
      <c r="H84" s="617"/>
      <c r="I84" s="617"/>
      <c r="J84" s="617"/>
      <c r="K84" s="617"/>
      <c r="L84" s="617"/>
      <c r="M84" s="617"/>
      <c r="N84" s="617"/>
      <c r="O84" s="617"/>
      <c r="P84" s="617"/>
      <c r="Q84" s="617"/>
      <c r="R84" s="617"/>
      <c r="S84" s="3342"/>
      <c r="T84" s="3486"/>
      <c r="U84" s="3486"/>
    </row>
    <row r="85" spans="1:21" s="680" customFormat="1" ht="36" customHeight="1">
      <c r="A85" s="1964"/>
      <c r="B85" s="3487"/>
      <c r="C85" s="3488"/>
      <c r="D85" s="3336"/>
      <c r="E85" s="3357"/>
      <c r="F85" s="1935"/>
      <c r="G85" s="617"/>
      <c r="H85" s="617"/>
      <c r="I85" s="617"/>
      <c r="J85" s="617"/>
      <c r="K85" s="617"/>
      <c r="L85" s="617"/>
      <c r="M85" s="617"/>
      <c r="N85" s="617"/>
      <c r="O85" s="617"/>
      <c r="P85" s="617"/>
      <c r="Q85" s="617"/>
      <c r="R85" s="617"/>
      <c r="S85" s="3342"/>
      <c r="T85" s="3486"/>
      <c r="U85" s="3486"/>
    </row>
    <row r="86" spans="1:21" s="680" customFormat="1" ht="62.25" customHeight="1">
      <c r="A86" s="1964"/>
      <c r="B86" s="3487"/>
      <c r="C86" s="3488"/>
      <c r="D86" s="683" t="s">
        <v>1569</v>
      </c>
      <c r="E86" s="1452" t="s">
        <v>1588</v>
      </c>
      <c r="F86" s="1935"/>
      <c r="G86" s="617"/>
      <c r="H86" s="617"/>
      <c r="I86" s="617"/>
      <c r="J86" s="617"/>
      <c r="K86" s="617"/>
      <c r="L86" s="617"/>
      <c r="M86" s="617"/>
      <c r="N86" s="617"/>
      <c r="O86" s="617"/>
      <c r="P86" s="617"/>
      <c r="Q86" s="617"/>
      <c r="R86" s="617"/>
      <c r="S86" s="3342"/>
      <c r="T86" s="3486"/>
      <c r="U86" s="3486"/>
    </row>
    <row r="87" spans="1:21" s="680" customFormat="1" ht="60.75" customHeight="1">
      <c r="A87" s="1964"/>
      <c r="B87" s="3487"/>
      <c r="C87" s="3488"/>
      <c r="D87" s="683" t="s">
        <v>1540</v>
      </c>
      <c r="E87" s="1452" t="s">
        <v>1539</v>
      </c>
      <c r="F87" s="1935"/>
      <c r="G87" s="617"/>
      <c r="H87" s="617"/>
      <c r="I87" s="617"/>
      <c r="J87" s="617"/>
      <c r="K87" s="617"/>
      <c r="L87" s="617"/>
      <c r="M87" s="617"/>
      <c r="N87" s="617"/>
      <c r="O87" s="617"/>
      <c r="P87" s="617"/>
      <c r="Q87" s="617"/>
      <c r="R87" s="617"/>
      <c r="S87" s="3342"/>
      <c r="T87" s="3486"/>
      <c r="U87" s="3486"/>
    </row>
    <row r="88" spans="1:21" s="680" customFormat="1" ht="50.25" customHeight="1">
      <c r="A88" s="1964"/>
      <c r="B88" s="3487" t="s">
        <v>1594</v>
      </c>
      <c r="C88" s="3488">
        <v>1</v>
      </c>
      <c r="D88" s="683" t="s">
        <v>1593</v>
      </c>
      <c r="E88" s="1452" t="s">
        <v>1592</v>
      </c>
      <c r="F88" s="1935"/>
      <c r="G88" s="617"/>
      <c r="H88" s="617"/>
      <c r="I88" s="617"/>
      <c r="J88" s="617"/>
      <c r="K88" s="617"/>
      <c r="L88" s="617"/>
      <c r="M88" s="617"/>
      <c r="N88" s="617"/>
      <c r="O88" s="617"/>
      <c r="P88" s="617"/>
      <c r="Q88" s="617"/>
      <c r="R88" s="617"/>
      <c r="S88" s="3342"/>
      <c r="T88" s="3486"/>
      <c r="U88" s="3486"/>
    </row>
    <row r="89" spans="1:21" ht="90.75" customHeight="1">
      <c r="A89" s="1964"/>
      <c r="B89" s="3487"/>
      <c r="C89" s="3488"/>
      <c r="D89" s="3489"/>
      <c r="E89" s="1452" t="s">
        <v>1535</v>
      </c>
      <c r="F89" s="1935"/>
      <c r="G89" s="617"/>
      <c r="H89" s="617"/>
      <c r="I89" s="617"/>
      <c r="J89" s="617"/>
      <c r="K89" s="617"/>
      <c r="L89" s="617"/>
      <c r="M89" s="617"/>
      <c r="N89" s="617"/>
      <c r="O89" s="617"/>
      <c r="P89" s="617"/>
      <c r="Q89" s="617"/>
      <c r="R89" s="617"/>
      <c r="S89" s="3342"/>
      <c r="T89" s="3486"/>
      <c r="U89" s="3486"/>
    </row>
    <row r="90" spans="1:21" ht="63.75" customHeight="1">
      <c r="A90" s="1964" t="s">
        <v>1591</v>
      </c>
      <c r="B90" s="3487" t="s">
        <v>1590</v>
      </c>
      <c r="C90" s="3488">
        <v>1</v>
      </c>
      <c r="D90" s="683" t="s">
        <v>1545</v>
      </c>
      <c r="E90" s="1452" t="s">
        <v>1571</v>
      </c>
      <c r="F90" s="1935" t="s">
        <v>1589</v>
      </c>
      <c r="G90" s="617"/>
      <c r="H90" s="617"/>
      <c r="I90" s="617"/>
      <c r="J90" s="617"/>
      <c r="K90" s="617"/>
      <c r="L90" s="617"/>
      <c r="M90" s="617"/>
      <c r="N90" s="617"/>
      <c r="O90" s="617"/>
      <c r="P90" s="617"/>
      <c r="Q90" s="617"/>
      <c r="R90" s="617"/>
      <c r="S90" s="3342"/>
      <c r="T90" s="3486"/>
      <c r="U90" s="3486"/>
    </row>
    <row r="91" spans="1:21" ht="57.75" customHeight="1">
      <c r="A91" s="1964"/>
      <c r="B91" s="3487"/>
      <c r="C91" s="3488"/>
      <c r="D91" s="683" t="s">
        <v>1569</v>
      </c>
      <c r="E91" s="1452" t="s">
        <v>1588</v>
      </c>
      <c r="F91" s="1935"/>
      <c r="G91" s="617"/>
      <c r="H91" s="617"/>
      <c r="I91" s="617"/>
      <c r="J91" s="617"/>
      <c r="K91" s="617"/>
      <c r="L91" s="617"/>
      <c r="M91" s="617"/>
      <c r="N91" s="617"/>
      <c r="O91" s="617"/>
      <c r="P91" s="617"/>
      <c r="Q91" s="617"/>
      <c r="R91" s="617"/>
      <c r="S91" s="3342"/>
      <c r="T91" s="3486"/>
      <c r="U91" s="3486"/>
    </row>
    <row r="92" spans="1:21" ht="57" customHeight="1">
      <c r="A92" s="1964"/>
      <c r="B92" s="3489" t="s">
        <v>1587</v>
      </c>
      <c r="C92" s="3490">
        <v>1</v>
      </c>
      <c r="D92" s="683" t="s">
        <v>1540</v>
      </c>
      <c r="E92" s="1452" t="s">
        <v>1539</v>
      </c>
      <c r="F92" s="1935"/>
      <c r="G92" s="617"/>
      <c r="H92" s="617"/>
      <c r="I92" s="617"/>
      <c r="J92" s="617"/>
      <c r="K92" s="617"/>
      <c r="L92" s="617"/>
      <c r="M92" s="617"/>
      <c r="N92" s="617"/>
      <c r="O92" s="617"/>
      <c r="P92" s="617"/>
      <c r="Q92" s="617"/>
      <c r="R92" s="617"/>
      <c r="S92" s="3342"/>
      <c r="T92" s="3486"/>
      <c r="U92" s="3486"/>
    </row>
    <row r="93" spans="1:21" ht="45" customHeight="1">
      <c r="A93" s="1964"/>
      <c r="B93" s="3487" t="s">
        <v>1586</v>
      </c>
      <c r="C93" s="3488">
        <v>1</v>
      </c>
      <c r="D93" s="683" t="s">
        <v>1538</v>
      </c>
      <c r="E93" s="1452" t="s">
        <v>1537</v>
      </c>
      <c r="F93" s="1935"/>
      <c r="G93" s="617"/>
      <c r="H93" s="617"/>
      <c r="I93" s="617"/>
      <c r="J93" s="617"/>
      <c r="K93" s="617"/>
      <c r="L93" s="617"/>
      <c r="M93" s="617"/>
      <c r="N93" s="617"/>
      <c r="O93" s="617"/>
      <c r="P93" s="617"/>
      <c r="Q93" s="617"/>
      <c r="R93" s="617"/>
      <c r="S93" s="3342"/>
      <c r="T93" s="3486"/>
      <c r="U93" s="3486"/>
    </row>
    <row r="94" spans="1:21" ht="81.75" customHeight="1">
      <c r="A94" s="1964"/>
      <c r="B94" s="3487"/>
      <c r="C94" s="3488"/>
      <c r="D94" s="683" t="s">
        <v>1536</v>
      </c>
      <c r="E94" s="1452" t="s">
        <v>1585</v>
      </c>
      <c r="F94" s="1935"/>
      <c r="G94" s="617"/>
      <c r="H94" s="617"/>
      <c r="I94" s="617"/>
      <c r="J94" s="617"/>
      <c r="K94" s="617"/>
      <c r="L94" s="617"/>
      <c r="M94" s="617"/>
      <c r="N94" s="617"/>
      <c r="O94" s="617"/>
      <c r="P94" s="617"/>
      <c r="Q94" s="617"/>
      <c r="R94" s="617"/>
      <c r="S94" s="3342"/>
      <c r="T94" s="3486"/>
      <c r="U94" s="3486"/>
    </row>
    <row r="95" spans="1:21" ht="60.75" customHeight="1">
      <c r="A95" s="1964" t="s">
        <v>1584</v>
      </c>
      <c r="B95" s="3489" t="s">
        <v>1583</v>
      </c>
      <c r="C95" s="3490">
        <v>1</v>
      </c>
      <c r="D95" s="683" t="s">
        <v>1545</v>
      </c>
      <c r="E95" s="1452" t="s">
        <v>1571</v>
      </c>
      <c r="F95" s="1935" t="s">
        <v>1582</v>
      </c>
      <c r="G95" s="617"/>
      <c r="H95" s="617"/>
      <c r="I95" s="617"/>
      <c r="J95" s="617"/>
      <c r="K95" s="617"/>
      <c r="L95" s="617"/>
      <c r="M95" s="617"/>
      <c r="N95" s="617"/>
      <c r="O95" s="617"/>
      <c r="P95" s="617"/>
      <c r="Q95" s="617"/>
      <c r="R95" s="617"/>
      <c r="S95" s="3342"/>
      <c r="T95" s="3486"/>
      <c r="U95" s="3486"/>
    </row>
    <row r="96" spans="1:21" ht="59.25" customHeight="1">
      <c r="A96" s="1964"/>
      <c r="B96" s="3489" t="s">
        <v>1581</v>
      </c>
      <c r="C96" s="3490">
        <v>1</v>
      </c>
      <c r="D96" s="683" t="s">
        <v>1552</v>
      </c>
      <c r="E96" s="1452" t="s">
        <v>1580</v>
      </c>
      <c r="F96" s="1935"/>
      <c r="G96" s="617"/>
      <c r="H96" s="617"/>
      <c r="I96" s="617"/>
      <c r="J96" s="617"/>
      <c r="K96" s="617"/>
      <c r="L96" s="617"/>
      <c r="M96" s="617"/>
      <c r="N96" s="617"/>
      <c r="O96" s="617"/>
      <c r="P96" s="617"/>
      <c r="Q96" s="617"/>
      <c r="R96" s="617"/>
      <c r="S96" s="3342"/>
      <c r="T96" s="3486"/>
      <c r="U96" s="3486"/>
    </row>
    <row r="97" spans="1:21" ht="63" customHeight="1">
      <c r="A97" s="1964"/>
      <c r="B97" s="3489" t="s">
        <v>1579</v>
      </c>
      <c r="C97" s="3490">
        <v>1</v>
      </c>
      <c r="D97" s="683" t="s">
        <v>1578</v>
      </c>
      <c r="E97" s="1452" t="s">
        <v>1577</v>
      </c>
      <c r="F97" s="1935"/>
      <c r="G97" s="617"/>
      <c r="H97" s="617"/>
      <c r="I97" s="617"/>
      <c r="J97" s="617"/>
      <c r="K97" s="617"/>
      <c r="L97" s="617"/>
      <c r="M97" s="617"/>
      <c r="N97" s="617"/>
      <c r="O97" s="617"/>
      <c r="P97" s="617"/>
      <c r="Q97" s="617"/>
      <c r="R97" s="617"/>
      <c r="S97" s="3342"/>
      <c r="T97" s="3486"/>
      <c r="U97" s="3486"/>
    </row>
    <row r="98" spans="1:21" ht="84" customHeight="1">
      <c r="A98" s="1964"/>
      <c r="B98" s="3489" t="s">
        <v>1576</v>
      </c>
      <c r="C98" s="3490">
        <v>1</v>
      </c>
      <c r="D98" s="683" t="s">
        <v>1575</v>
      </c>
      <c r="E98" s="1452" t="s">
        <v>1574</v>
      </c>
      <c r="F98" s="1935"/>
      <c r="G98" s="617"/>
      <c r="H98" s="617"/>
      <c r="I98" s="617"/>
      <c r="J98" s="617"/>
      <c r="K98" s="617"/>
      <c r="L98" s="617"/>
      <c r="M98" s="617"/>
      <c r="N98" s="617"/>
      <c r="O98" s="617"/>
      <c r="P98" s="617"/>
      <c r="Q98" s="617"/>
      <c r="R98" s="617"/>
      <c r="S98" s="3342"/>
      <c r="T98" s="3486"/>
      <c r="U98" s="3486"/>
    </row>
    <row r="99" spans="1:21" ht="53.25" customHeight="1">
      <c r="A99" s="1964" t="s">
        <v>1573</v>
      </c>
      <c r="B99" s="3487" t="s">
        <v>1572</v>
      </c>
      <c r="C99" s="3488">
        <v>1</v>
      </c>
      <c r="D99" s="683" t="s">
        <v>1545</v>
      </c>
      <c r="E99" s="1452" t="s">
        <v>1571</v>
      </c>
      <c r="F99" s="1935" t="s">
        <v>1570</v>
      </c>
      <c r="G99" s="617"/>
      <c r="H99" s="617"/>
      <c r="I99" s="617"/>
      <c r="J99" s="617"/>
      <c r="K99" s="617"/>
      <c r="L99" s="617"/>
      <c r="M99" s="617"/>
      <c r="N99" s="617"/>
      <c r="O99" s="617"/>
      <c r="P99" s="617"/>
      <c r="Q99" s="617"/>
      <c r="R99" s="617"/>
      <c r="S99" s="3342"/>
      <c r="T99" s="3486"/>
      <c r="U99" s="3486"/>
    </row>
    <row r="100" spans="1:21" ht="57" customHeight="1">
      <c r="A100" s="1964"/>
      <c r="B100" s="3487"/>
      <c r="C100" s="3488"/>
      <c r="D100" s="682" t="s">
        <v>1569</v>
      </c>
      <c r="E100" s="1452" t="s">
        <v>1568</v>
      </c>
      <c r="F100" s="1935"/>
      <c r="G100" s="617"/>
      <c r="H100" s="617"/>
      <c r="I100" s="617"/>
      <c r="J100" s="617"/>
      <c r="K100" s="617"/>
      <c r="L100" s="617"/>
      <c r="M100" s="617"/>
      <c r="N100" s="617"/>
      <c r="O100" s="617"/>
      <c r="P100" s="617"/>
      <c r="Q100" s="617"/>
      <c r="R100" s="617"/>
      <c r="S100" s="3342"/>
      <c r="T100" s="3486"/>
      <c r="U100" s="3486"/>
    </row>
    <row r="101" spans="1:21" ht="54" customHeight="1">
      <c r="A101" s="1964"/>
      <c r="B101" s="3487" t="s">
        <v>1567</v>
      </c>
      <c r="C101" s="3488">
        <v>1</v>
      </c>
      <c r="D101" s="682" t="s">
        <v>1540</v>
      </c>
      <c r="E101" s="1452" t="s">
        <v>1539</v>
      </c>
      <c r="F101" s="1935"/>
      <c r="G101" s="617"/>
      <c r="H101" s="617"/>
      <c r="I101" s="617"/>
      <c r="J101" s="617"/>
      <c r="K101" s="617"/>
      <c r="L101" s="617"/>
      <c r="M101" s="617"/>
      <c r="N101" s="617"/>
      <c r="O101" s="617"/>
      <c r="P101" s="617"/>
      <c r="Q101" s="617"/>
      <c r="R101" s="617"/>
      <c r="S101" s="3342"/>
      <c r="T101" s="3486"/>
      <c r="U101" s="3486"/>
    </row>
    <row r="102" spans="1:21" ht="40.5" customHeight="1">
      <c r="A102" s="1964"/>
      <c r="B102" s="3487"/>
      <c r="C102" s="3488"/>
      <c r="D102" s="682" t="s">
        <v>1549</v>
      </c>
      <c r="E102" s="1452" t="s">
        <v>1537</v>
      </c>
      <c r="F102" s="1935"/>
      <c r="G102" s="617"/>
      <c r="H102" s="617"/>
      <c r="I102" s="617"/>
      <c r="J102" s="617"/>
      <c r="K102" s="617"/>
      <c r="L102" s="617"/>
      <c r="M102" s="617"/>
      <c r="N102" s="617"/>
      <c r="O102" s="617"/>
      <c r="P102" s="617"/>
      <c r="Q102" s="617"/>
      <c r="R102" s="617"/>
      <c r="S102" s="3342"/>
      <c r="T102" s="3486"/>
      <c r="U102" s="3486"/>
    </row>
    <row r="103" spans="1:21" ht="93" customHeight="1">
      <c r="A103" s="1964"/>
      <c r="B103" s="3487"/>
      <c r="C103" s="3488"/>
      <c r="D103" s="682" t="s">
        <v>1536</v>
      </c>
      <c r="E103" s="1452" t="s">
        <v>1566</v>
      </c>
      <c r="F103" s="1935"/>
      <c r="G103" s="617"/>
      <c r="H103" s="617"/>
      <c r="I103" s="617"/>
      <c r="J103" s="617"/>
      <c r="K103" s="617"/>
      <c r="L103" s="617"/>
      <c r="M103" s="617"/>
      <c r="N103" s="617"/>
      <c r="O103" s="617"/>
      <c r="P103" s="617"/>
      <c r="Q103" s="617"/>
      <c r="R103" s="617"/>
      <c r="S103" s="3342"/>
      <c r="T103" s="3486"/>
      <c r="U103" s="3486"/>
    </row>
    <row r="104" spans="1:21" ht="52.5" customHeight="1">
      <c r="A104" s="3497" t="s">
        <v>1565</v>
      </c>
      <c r="B104" s="3489" t="s">
        <v>1564</v>
      </c>
      <c r="C104" s="3490">
        <v>1</v>
      </c>
      <c r="D104" s="1452" t="s">
        <v>1545</v>
      </c>
      <c r="E104" s="1452" t="s">
        <v>1554</v>
      </c>
      <c r="F104" s="1935" t="s">
        <v>1563</v>
      </c>
      <c r="G104" s="617"/>
      <c r="H104" s="617"/>
      <c r="I104" s="617"/>
      <c r="J104" s="617"/>
      <c r="K104" s="617"/>
      <c r="L104" s="617"/>
      <c r="M104" s="617"/>
      <c r="N104" s="617"/>
      <c r="O104" s="617"/>
      <c r="P104" s="617"/>
      <c r="Q104" s="617"/>
      <c r="R104" s="617"/>
      <c r="S104" s="3342"/>
      <c r="T104" s="3486"/>
      <c r="U104" s="3486"/>
    </row>
    <row r="105" spans="1:21" ht="57" customHeight="1">
      <c r="A105" s="3497"/>
      <c r="B105" s="3489" t="s">
        <v>1562</v>
      </c>
      <c r="C105" s="3490">
        <v>1</v>
      </c>
      <c r="D105" s="682" t="s">
        <v>1561</v>
      </c>
      <c r="E105" s="1452" t="s">
        <v>1560</v>
      </c>
      <c r="F105" s="1935"/>
      <c r="G105" s="617"/>
      <c r="H105" s="617"/>
      <c r="I105" s="617"/>
      <c r="J105" s="617"/>
      <c r="K105" s="617"/>
      <c r="L105" s="617"/>
      <c r="M105" s="617"/>
      <c r="N105" s="617"/>
      <c r="O105" s="617"/>
      <c r="P105" s="617"/>
      <c r="Q105" s="617"/>
      <c r="R105" s="617"/>
      <c r="S105" s="3342"/>
      <c r="T105" s="3486"/>
      <c r="U105" s="3486"/>
    </row>
    <row r="106" spans="1:21" ht="90.75" customHeight="1">
      <c r="A106" s="3497"/>
      <c r="B106" s="3489" t="s">
        <v>1559</v>
      </c>
      <c r="C106" s="3490">
        <v>1</v>
      </c>
      <c r="D106" s="682" t="s">
        <v>1558</v>
      </c>
      <c r="E106" s="1452" t="s">
        <v>1557</v>
      </c>
      <c r="F106" s="1935"/>
      <c r="G106" s="617"/>
      <c r="H106" s="617"/>
      <c r="I106" s="617"/>
      <c r="J106" s="617"/>
      <c r="K106" s="617"/>
      <c r="L106" s="617"/>
      <c r="M106" s="617"/>
      <c r="N106" s="617"/>
      <c r="O106" s="617"/>
      <c r="P106" s="617"/>
      <c r="Q106" s="617"/>
      <c r="R106" s="617"/>
      <c r="S106" s="3342"/>
      <c r="T106" s="3486"/>
      <c r="U106" s="3486"/>
    </row>
    <row r="107" spans="1:21" ht="58.5" customHeight="1">
      <c r="A107" s="1964" t="s">
        <v>1556</v>
      </c>
      <c r="B107" s="3489" t="s">
        <v>1555</v>
      </c>
      <c r="C107" s="3490">
        <v>1</v>
      </c>
      <c r="D107" s="682" t="s">
        <v>1545</v>
      </c>
      <c r="E107" s="1452" t="s">
        <v>1554</v>
      </c>
      <c r="F107" s="1935" t="s">
        <v>1543</v>
      </c>
      <c r="G107" s="617"/>
      <c r="H107" s="617"/>
      <c r="I107" s="617"/>
      <c r="J107" s="617"/>
      <c r="K107" s="617"/>
      <c r="L107" s="617"/>
      <c r="M107" s="617"/>
      <c r="N107" s="617"/>
      <c r="O107" s="617"/>
      <c r="P107" s="617"/>
      <c r="Q107" s="617"/>
      <c r="R107" s="617"/>
      <c r="S107" s="3342"/>
      <c r="T107" s="3486"/>
      <c r="U107" s="3486"/>
    </row>
    <row r="108" spans="1:21" ht="68.25" customHeight="1">
      <c r="A108" s="1964"/>
      <c r="B108" s="3489" t="s">
        <v>1553</v>
      </c>
      <c r="C108" s="3490">
        <v>1</v>
      </c>
      <c r="D108" s="682" t="s">
        <v>1552</v>
      </c>
      <c r="E108" s="1452" t="s">
        <v>1541</v>
      </c>
      <c r="F108" s="1935"/>
      <c r="G108" s="617"/>
      <c r="H108" s="617"/>
      <c r="I108" s="617"/>
      <c r="J108" s="617"/>
      <c r="K108" s="617"/>
      <c r="L108" s="617"/>
      <c r="M108" s="617"/>
      <c r="N108" s="617"/>
      <c r="O108" s="617"/>
      <c r="P108" s="617"/>
      <c r="Q108" s="617"/>
      <c r="R108" s="617"/>
      <c r="S108" s="3342"/>
      <c r="T108" s="3486"/>
      <c r="U108" s="3486"/>
    </row>
    <row r="109" spans="1:21" ht="71.25" customHeight="1">
      <c r="A109" s="1964"/>
      <c r="B109" s="3489" t="s">
        <v>1551</v>
      </c>
      <c r="C109" s="3490">
        <v>1</v>
      </c>
      <c r="D109" s="682" t="s">
        <v>1550</v>
      </c>
      <c r="E109" s="1452" t="s">
        <v>1539</v>
      </c>
      <c r="F109" s="1935"/>
      <c r="G109" s="617"/>
      <c r="H109" s="617"/>
      <c r="I109" s="617"/>
      <c r="J109" s="617"/>
      <c r="K109" s="617"/>
      <c r="L109" s="617"/>
      <c r="M109" s="617"/>
      <c r="N109" s="617"/>
      <c r="O109" s="617"/>
      <c r="P109" s="617"/>
      <c r="Q109" s="617"/>
      <c r="R109" s="617"/>
      <c r="S109" s="3342"/>
      <c r="T109" s="3486"/>
      <c r="U109" s="3486"/>
    </row>
    <row r="110" spans="1:21" ht="43.5" customHeight="1">
      <c r="A110" s="1964"/>
      <c r="B110" s="3489"/>
      <c r="C110" s="3490"/>
      <c r="D110" s="682" t="s">
        <v>1549</v>
      </c>
      <c r="E110" s="1452" t="s">
        <v>1537</v>
      </c>
      <c r="F110" s="1935"/>
      <c r="G110" s="617"/>
      <c r="H110" s="617"/>
      <c r="I110" s="617"/>
      <c r="J110" s="617"/>
      <c r="K110" s="617"/>
      <c r="L110" s="617"/>
      <c r="M110" s="617"/>
      <c r="N110" s="617"/>
      <c r="O110" s="617"/>
      <c r="P110" s="617"/>
      <c r="Q110" s="617"/>
      <c r="R110" s="617"/>
      <c r="S110" s="3342"/>
      <c r="T110" s="3486"/>
      <c r="U110" s="3486"/>
    </row>
    <row r="111" spans="1:21" s="680" customFormat="1" ht="80.25" customHeight="1">
      <c r="A111" s="1964"/>
      <c r="B111" s="3489" t="s">
        <v>1548</v>
      </c>
      <c r="C111" s="3490">
        <v>1</v>
      </c>
      <c r="D111" s="1452" t="s">
        <v>1547</v>
      </c>
      <c r="E111" s="1452" t="s">
        <v>1535</v>
      </c>
      <c r="F111" s="1935"/>
      <c r="G111" s="617"/>
      <c r="H111" s="617"/>
      <c r="I111" s="617"/>
      <c r="J111" s="617"/>
      <c r="K111" s="617"/>
      <c r="L111" s="617"/>
      <c r="M111" s="617"/>
      <c r="N111" s="617"/>
      <c r="O111" s="617"/>
      <c r="P111" s="617"/>
      <c r="Q111" s="617"/>
      <c r="R111" s="617"/>
      <c r="S111" s="3342"/>
      <c r="T111" s="3486"/>
      <c r="U111" s="3486"/>
    </row>
    <row r="112" spans="1:21" ht="63.75" customHeight="1">
      <c r="A112" s="1935" t="s">
        <v>1546</v>
      </c>
      <c r="B112" s="3498"/>
      <c r="C112" s="3499"/>
      <c r="D112" s="1452" t="s">
        <v>1545</v>
      </c>
      <c r="E112" s="1452" t="s">
        <v>1544</v>
      </c>
      <c r="F112" s="2124" t="s">
        <v>1543</v>
      </c>
      <c r="G112" s="617"/>
      <c r="H112" s="617"/>
      <c r="I112" s="617"/>
      <c r="J112" s="617"/>
      <c r="K112" s="617"/>
      <c r="L112" s="617"/>
      <c r="M112" s="617"/>
      <c r="N112" s="617"/>
      <c r="O112" s="617"/>
      <c r="P112" s="617"/>
      <c r="Q112" s="617"/>
      <c r="R112" s="617"/>
      <c r="S112" s="3342"/>
      <c r="T112" s="3486"/>
      <c r="U112" s="3486"/>
    </row>
    <row r="113" spans="1:24" ht="59.25" customHeight="1">
      <c r="A113" s="1935"/>
      <c r="B113" s="3498"/>
      <c r="C113" s="3499"/>
      <c r="D113" s="1452" t="s">
        <v>1542</v>
      </c>
      <c r="E113" s="1452" t="s">
        <v>1541</v>
      </c>
      <c r="F113" s="2124"/>
      <c r="G113" s="617"/>
      <c r="H113" s="617"/>
      <c r="I113" s="617"/>
      <c r="J113" s="617"/>
      <c r="K113" s="617"/>
      <c r="L113" s="617"/>
      <c r="M113" s="617"/>
      <c r="N113" s="617"/>
      <c r="O113" s="617"/>
      <c r="P113" s="617"/>
      <c r="Q113" s="617"/>
      <c r="R113" s="617"/>
      <c r="S113" s="3342"/>
      <c r="T113" s="3486"/>
      <c r="U113" s="3486"/>
    </row>
    <row r="114" spans="1:24" ht="48.75" customHeight="1">
      <c r="A114" s="1935"/>
      <c r="B114" s="3498"/>
      <c r="C114" s="3499"/>
      <c r="D114" s="1452" t="s">
        <v>1540</v>
      </c>
      <c r="E114" s="1452" t="s">
        <v>1539</v>
      </c>
      <c r="F114" s="2124"/>
      <c r="G114" s="617"/>
      <c r="H114" s="617"/>
      <c r="I114" s="617"/>
      <c r="J114" s="617"/>
      <c r="K114" s="617"/>
      <c r="L114" s="617"/>
      <c r="M114" s="617"/>
      <c r="N114" s="617"/>
      <c r="O114" s="617"/>
      <c r="P114" s="617"/>
      <c r="Q114" s="617"/>
      <c r="R114" s="617"/>
      <c r="S114" s="3342"/>
      <c r="T114" s="3486"/>
      <c r="U114" s="3486"/>
    </row>
    <row r="115" spans="1:24" ht="52.5" customHeight="1">
      <c r="A115" s="1935"/>
      <c r="B115" s="3498"/>
      <c r="C115" s="3499"/>
      <c r="D115" s="1452" t="s">
        <v>1538</v>
      </c>
      <c r="E115" s="1452" t="s">
        <v>1537</v>
      </c>
      <c r="F115" s="2124"/>
      <c r="G115" s="617"/>
      <c r="H115" s="617"/>
      <c r="I115" s="617"/>
      <c r="J115" s="617"/>
      <c r="K115" s="617"/>
      <c r="L115" s="617"/>
      <c r="M115" s="617"/>
      <c r="N115" s="617"/>
      <c r="O115" s="617"/>
      <c r="P115" s="617"/>
      <c r="Q115" s="617"/>
      <c r="R115" s="617"/>
      <c r="S115" s="3342"/>
      <c r="T115" s="3486"/>
      <c r="U115" s="3486"/>
    </row>
    <row r="116" spans="1:24" ht="97.5" customHeight="1">
      <c r="A116" s="1935"/>
      <c r="B116" s="3498"/>
      <c r="C116" s="3499"/>
      <c r="D116" s="1452" t="s">
        <v>1536</v>
      </c>
      <c r="E116" s="1452" t="s">
        <v>1535</v>
      </c>
      <c r="F116" s="2124"/>
      <c r="G116" s="617"/>
      <c r="H116" s="617"/>
      <c r="I116" s="617"/>
      <c r="J116" s="617"/>
      <c r="K116" s="617"/>
      <c r="L116" s="617"/>
      <c r="M116" s="617"/>
      <c r="N116" s="617"/>
      <c r="O116" s="617"/>
      <c r="P116" s="617"/>
      <c r="Q116" s="617"/>
      <c r="R116" s="617"/>
      <c r="S116" s="3342"/>
      <c r="T116" s="3486"/>
      <c r="U116" s="3486"/>
    </row>
    <row r="117" spans="1:24" s="679" customFormat="1" ht="48.75" customHeight="1">
      <c r="A117" s="3497" t="s">
        <v>1534</v>
      </c>
      <c r="B117" s="3500" t="s">
        <v>1533</v>
      </c>
      <c r="C117" s="3501">
        <v>4</v>
      </c>
      <c r="D117" s="1452" t="s">
        <v>1532</v>
      </c>
      <c r="E117" s="1452" t="s">
        <v>1531</v>
      </c>
      <c r="F117" s="2124" t="s">
        <v>1517</v>
      </c>
      <c r="G117" s="3502"/>
      <c r="H117" s="3502"/>
      <c r="I117" s="617"/>
      <c r="J117" s="3502"/>
      <c r="K117" s="3502"/>
      <c r="L117" s="617"/>
      <c r="M117" s="3503"/>
      <c r="N117" s="3503"/>
      <c r="O117" s="617"/>
      <c r="P117" s="3503"/>
      <c r="Q117" s="617"/>
      <c r="R117" s="617"/>
      <c r="S117" s="3504"/>
      <c r="T117" s="3505"/>
      <c r="U117" s="3505"/>
    </row>
    <row r="118" spans="1:24" s="679" customFormat="1" ht="67.5" customHeight="1">
      <c r="A118" s="3497"/>
      <c r="B118" s="3500"/>
      <c r="C118" s="3501"/>
      <c r="D118" s="1452" t="s">
        <v>38</v>
      </c>
      <c r="E118" s="1452" t="s">
        <v>1530</v>
      </c>
      <c r="F118" s="2124"/>
      <c r="G118" s="3502"/>
      <c r="H118" s="3502"/>
      <c r="I118" s="3502"/>
      <c r="J118" s="3502"/>
      <c r="K118" s="3502"/>
      <c r="L118" s="3502"/>
      <c r="M118" s="3503"/>
      <c r="N118" s="3503"/>
      <c r="O118" s="3503"/>
      <c r="P118" s="3503"/>
      <c r="Q118" s="617"/>
      <c r="R118" s="617"/>
      <c r="S118" s="3504"/>
      <c r="T118" s="3505"/>
      <c r="U118" s="3505"/>
    </row>
    <row r="119" spans="1:24" ht="67.5" customHeight="1">
      <c r="A119" s="3497" t="s">
        <v>1529</v>
      </c>
      <c r="B119" s="3506" t="s">
        <v>1528</v>
      </c>
      <c r="C119" s="3507">
        <v>4</v>
      </c>
      <c r="D119" s="1452" t="s">
        <v>1519</v>
      </c>
      <c r="E119" s="1452" t="s">
        <v>1523</v>
      </c>
      <c r="F119" s="1602" t="s">
        <v>1517</v>
      </c>
      <c r="G119" s="617"/>
      <c r="H119" s="617"/>
      <c r="I119" s="617"/>
      <c r="J119" s="3502"/>
      <c r="K119" s="677"/>
      <c r="L119" s="677"/>
      <c r="M119" s="678"/>
      <c r="N119" s="678"/>
      <c r="O119" s="677"/>
      <c r="P119" s="678"/>
      <c r="Q119" s="678"/>
      <c r="R119" s="678"/>
      <c r="S119" s="674"/>
      <c r="T119" s="673"/>
      <c r="U119" s="673"/>
      <c r="V119" s="3477"/>
    </row>
    <row r="120" spans="1:24" ht="57.75" customHeight="1">
      <c r="A120" s="3497" t="s">
        <v>1527</v>
      </c>
      <c r="B120" s="3506" t="s">
        <v>1526</v>
      </c>
      <c r="C120" s="3507">
        <v>4</v>
      </c>
      <c r="D120" s="1452" t="s">
        <v>1519</v>
      </c>
      <c r="E120" s="1452" t="s">
        <v>1523</v>
      </c>
      <c r="F120" s="1602" t="s">
        <v>1517</v>
      </c>
      <c r="G120" s="617"/>
      <c r="H120" s="617"/>
      <c r="I120" s="617"/>
      <c r="J120" s="617"/>
      <c r="K120" s="617"/>
      <c r="L120" s="617"/>
      <c r="M120" s="617"/>
      <c r="N120" s="617"/>
      <c r="O120" s="617"/>
      <c r="P120" s="617"/>
      <c r="Q120" s="617"/>
      <c r="R120" s="617"/>
      <c r="S120" s="674"/>
      <c r="T120" s="673"/>
      <c r="U120" s="673"/>
      <c r="V120" s="3477"/>
    </row>
    <row r="121" spans="1:24" ht="55.5" customHeight="1">
      <c r="A121" s="3497" t="s">
        <v>1525</v>
      </c>
      <c r="B121" s="3506" t="s">
        <v>1524</v>
      </c>
      <c r="C121" s="3507">
        <v>4</v>
      </c>
      <c r="D121" s="1452" t="s">
        <v>1519</v>
      </c>
      <c r="E121" s="1452" t="s">
        <v>1523</v>
      </c>
      <c r="F121" s="1602" t="s">
        <v>1517</v>
      </c>
      <c r="G121" s="617"/>
      <c r="H121" s="617"/>
      <c r="I121" s="617"/>
      <c r="J121" s="617"/>
      <c r="K121" s="617"/>
      <c r="L121" s="617"/>
      <c r="M121" s="617"/>
      <c r="N121" s="617"/>
      <c r="O121" s="617"/>
      <c r="P121" s="617"/>
      <c r="Q121" s="617"/>
      <c r="R121" s="617"/>
      <c r="S121" s="674"/>
      <c r="T121" s="673"/>
      <c r="U121" s="673"/>
    </row>
    <row r="122" spans="1:24" ht="116.25" customHeight="1">
      <c r="A122" s="3497" t="s">
        <v>1522</v>
      </c>
      <c r="B122" s="3506" t="s">
        <v>1520</v>
      </c>
      <c r="C122" s="3507">
        <v>4</v>
      </c>
      <c r="D122" s="1452" t="s">
        <v>1519</v>
      </c>
      <c r="E122" s="1452" t="s">
        <v>1518</v>
      </c>
      <c r="F122" s="1602" t="s">
        <v>1517</v>
      </c>
      <c r="G122" s="617"/>
      <c r="H122" s="617"/>
      <c r="I122" s="617"/>
      <c r="J122" s="617"/>
      <c r="K122" s="617"/>
      <c r="L122" s="617"/>
      <c r="M122" s="617"/>
      <c r="N122" s="617"/>
      <c r="O122" s="617"/>
      <c r="P122" s="617"/>
      <c r="Q122" s="617"/>
      <c r="R122" s="617"/>
      <c r="S122" s="674"/>
      <c r="T122" s="673"/>
      <c r="U122" s="673"/>
      <c r="V122" s="3477"/>
      <c r="X122" s="675"/>
    </row>
    <row r="123" spans="1:24" ht="84" customHeight="1">
      <c r="A123" s="1757" t="s">
        <v>1521</v>
      </c>
      <c r="B123" s="3506" t="s">
        <v>1520</v>
      </c>
      <c r="C123" s="3507">
        <v>4</v>
      </c>
      <c r="D123" s="1452" t="s">
        <v>1519</v>
      </c>
      <c r="E123" s="1452" t="s">
        <v>1518</v>
      </c>
      <c r="F123" s="1602" t="s">
        <v>1517</v>
      </c>
      <c r="G123" s="617"/>
      <c r="H123" s="617"/>
      <c r="I123" s="617"/>
      <c r="J123" s="617"/>
      <c r="K123" s="617"/>
      <c r="L123" s="617"/>
      <c r="M123" s="617"/>
      <c r="N123" s="617"/>
      <c r="O123" s="617"/>
      <c r="P123" s="617"/>
      <c r="Q123" s="617"/>
      <c r="R123" s="617"/>
      <c r="S123" s="674"/>
      <c r="T123" s="673"/>
      <c r="U123" s="673"/>
      <c r="V123" s="3477"/>
    </row>
    <row r="124" spans="1:24" ht="97.5" customHeight="1">
      <c r="A124" s="1964" t="s">
        <v>1516</v>
      </c>
      <c r="B124" s="3508"/>
      <c r="C124" s="3509"/>
      <c r="D124" s="1452" t="s">
        <v>1515</v>
      </c>
      <c r="E124" s="1452" t="s">
        <v>1514</v>
      </c>
      <c r="F124" s="1602" t="s">
        <v>1507</v>
      </c>
      <c r="G124" s="617"/>
      <c r="H124" s="617"/>
      <c r="I124" s="617"/>
      <c r="J124" s="617"/>
      <c r="K124" s="617"/>
      <c r="L124" s="617"/>
      <c r="M124" s="617"/>
      <c r="N124" s="617"/>
      <c r="O124" s="617"/>
      <c r="P124" s="617"/>
      <c r="Q124" s="617"/>
      <c r="R124" s="617"/>
      <c r="S124" s="1452"/>
      <c r="T124" s="1452"/>
      <c r="U124" s="1452"/>
    </row>
    <row r="125" spans="1:24" ht="409.5">
      <c r="A125" s="1964"/>
      <c r="B125" s="3508"/>
      <c r="C125" s="3509"/>
      <c r="D125" s="1452" t="s">
        <v>1513</v>
      </c>
      <c r="E125" s="1452" t="s">
        <v>1512</v>
      </c>
      <c r="F125" s="1602" t="s">
        <v>1507</v>
      </c>
      <c r="G125" s="617"/>
      <c r="H125" s="617"/>
      <c r="I125" s="617"/>
      <c r="J125" s="617"/>
      <c r="K125" s="617"/>
      <c r="L125" s="617"/>
      <c r="M125" s="617"/>
      <c r="N125" s="617"/>
      <c r="O125" s="617"/>
      <c r="P125" s="617"/>
      <c r="Q125" s="617"/>
      <c r="R125" s="617"/>
      <c r="S125" s="1452"/>
      <c r="T125" s="3510"/>
      <c r="U125" s="1452" t="s">
        <v>1500</v>
      </c>
    </row>
    <row r="126" spans="1:24" ht="39">
      <c r="A126" s="1964"/>
      <c r="B126" s="3508"/>
      <c r="C126" s="3509"/>
      <c r="D126" s="1452" t="s">
        <v>1511</v>
      </c>
      <c r="E126" s="1452" t="s">
        <v>1510</v>
      </c>
      <c r="F126" s="1602" t="s">
        <v>1507</v>
      </c>
      <c r="G126" s="617"/>
      <c r="H126" s="617"/>
      <c r="I126" s="617"/>
      <c r="J126" s="617"/>
      <c r="K126" s="617"/>
      <c r="L126" s="617"/>
      <c r="M126" s="617"/>
      <c r="N126" s="617"/>
      <c r="O126" s="617"/>
      <c r="P126" s="617"/>
      <c r="Q126" s="617"/>
      <c r="R126" s="617"/>
      <c r="S126" s="1452"/>
      <c r="T126" s="1452"/>
      <c r="U126" s="1452"/>
    </row>
    <row r="127" spans="1:24" ht="58.5">
      <c r="A127" s="1964"/>
      <c r="B127" s="3508"/>
      <c r="C127" s="3509"/>
      <c r="D127" s="1452" t="s">
        <v>1509</v>
      </c>
      <c r="E127" s="1452" t="s">
        <v>1508</v>
      </c>
      <c r="F127" s="1602" t="s">
        <v>1507</v>
      </c>
      <c r="G127" s="617"/>
      <c r="H127" s="617"/>
      <c r="I127" s="617"/>
      <c r="J127" s="617"/>
      <c r="K127" s="617"/>
      <c r="L127" s="617"/>
      <c r="M127" s="617"/>
      <c r="N127" s="617"/>
      <c r="O127" s="617"/>
      <c r="P127" s="617"/>
      <c r="Q127" s="617"/>
      <c r="R127" s="617"/>
      <c r="S127" s="1452"/>
      <c r="T127" s="1452"/>
      <c r="U127" s="1452"/>
    </row>
    <row r="128" spans="1:24" ht="58.5">
      <c r="A128" s="1964"/>
      <c r="B128" s="3508"/>
      <c r="C128" s="3509"/>
      <c r="D128" s="1452" t="s">
        <v>1506</v>
      </c>
      <c r="E128" s="1452" t="s">
        <v>1505</v>
      </c>
      <c r="F128" s="1602" t="s">
        <v>1504</v>
      </c>
      <c r="G128" s="617"/>
      <c r="H128" s="617"/>
      <c r="I128" s="617"/>
      <c r="J128" s="617"/>
      <c r="K128" s="617"/>
      <c r="L128" s="617"/>
      <c r="M128" s="617"/>
      <c r="N128" s="617"/>
      <c r="O128" s="617"/>
      <c r="P128" s="617"/>
      <c r="Q128" s="617"/>
      <c r="R128" s="617"/>
      <c r="S128" s="1452"/>
      <c r="T128" s="1452"/>
      <c r="U128" s="1452"/>
    </row>
    <row r="129" spans="1:21" ht="409.5">
      <c r="A129" s="1964" t="s">
        <v>1503</v>
      </c>
      <c r="B129" s="3508"/>
      <c r="C129" s="3509"/>
      <c r="D129" s="1452" t="s">
        <v>1502</v>
      </c>
      <c r="E129" s="1452" t="s">
        <v>1501</v>
      </c>
      <c r="F129" s="1602" t="s">
        <v>1497</v>
      </c>
      <c r="G129" s="617"/>
      <c r="H129" s="617"/>
      <c r="I129" s="617"/>
      <c r="J129" s="617"/>
      <c r="K129" s="617"/>
      <c r="L129" s="617"/>
      <c r="M129" s="617"/>
      <c r="N129" s="617"/>
      <c r="O129" s="617"/>
      <c r="P129" s="617"/>
      <c r="Q129" s="617"/>
      <c r="R129" s="617"/>
      <c r="S129" s="1452"/>
      <c r="T129" s="1452"/>
      <c r="U129" s="1452" t="s">
        <v>1500</v>
      </c>
    </row>
    <row r="130" spans="1:21" ht="58.5">
      <c r="A130" s="1964"/>
      <c r="B130" s="3508"/>
      <c r="C130" s="3509"/>
      <c r="D130" s="1452" t="s">
        <v>1499</v>
      </c>
      <c r="E130" s="1452" t="s">
        <v>1498</v>
      </c>
      <c r="F130" s="1602" t="s">
        <v>1497</v>
      </c>
      <c r="G130" s="617"/>
      <c r="H130" s="617"/>
      <c r="I130" s="617"/>
      <c r="J130" s="617"/>
      <c r="K130" s="617"/>
      <c r="L130" s="617"/>
      <c r="M130" s="617"/>
      <c r="N130" s="617"/>
      <c r="O130" s="617"/>
      <c r="P130" s="617"/>
      <c r="Q130" s="617"/>
      <c r="R130" s="617"/>
      <c r="S130" s="1452"/>
      <c r="T130" s="1452"/>
      <c r="U130" s="1452"/>
    </row>
    <row r="131" spans="1:21" ht="156">
      <c r="A131" s="1757" t="s">
        <v>1496</v>
      </c>
      <c r="B131" s="3508"/>
      <c r="C131" s="3509"/>
      <c r="D131" s="1452" t="s">
        <v>1495</v>
      </c>
      <c r="E131" s="1452" t="s">
        <v>1494</v>
      </c>
      <c r="F131" s="1602" t="s">
        <v>1493</v>
      </c>
      <c r="G131" s="1452"/>
      <c r="H131" s="1452"/>
      <c r="I131" s="1452"/>
      <c r="J131" s="1452"/>
      <c r="K131" s="1452"/>
      <c r="L131" s="1452"/>
      <c r="M131" s="617"/>
      <c r="N131" s="617"/>
      <c r="O131" s="617"/>
      <c r="P131" s="1452"/>
      <c r="Q131" s="1452"/>
      <c r="R131" s="1452"/>
      <c r="S131" s="1452"/>
      <c r="T131" s="3510"/>
      <c r="U131" s="1452" t="s">
        <v>1492</v>
      </c>
    </row>
    <row r="132" spans="1:21" ht="78">
      <c r="A132" s="1757" t="s">
        <v>1491</v>
      </c>
      <c r="B132" s="3508"/>
      <c r="C132" s="3509"/>
      <c r="D132" s="1452" t="s">
        <v>1490</v>
      </c>
      <c r="E132" s="1452" t="s">
        <v>1489</v>
      </c>
      <c r="F132" s="1602" t="s">
        <v>1488</v>
      </c>
      <c r="G132" s="1452"/>
      <c r="H132" s="1452"/>
      <c r="I132" s="1452"/>
      <c r="J132" s="617"/>
      <c r="K132" s="617"/>
      <c r="L132" s="617"/>
      <c r="M132" s="617"/>
      <c r="N132" s="617"/>
      <c r="O132" s="1452"/>
      <c r="P132" s="1452"/>
      <c r="Q132" s="1452"/>
      <c r="R132" s="1452"/>
      <c r="S132" s="1452"/>
      <c r="T132" s="1452" t="s">
        <v>1487</v>
      </c>
      <c r="U132" s="1452"/>
    </row>
    <row r="133" spans="1:21" ht="214.5">
      <c r="A133" s="1964" t="s">
        <v>1486</v>
      </c>
      <c r="B133" s="3508"/>
      <c r="C133" s="3509"/>
      <c r="D133" s="1452" t="s">
        <v>1485</v>
      </c>
      <c r="E133" s="1452" t="s">
        <v>1484</v>
      </c>
      <c r="F133" s="1602" t="s">
        <v>1476</v>
      </c>
      <c r="G133" s="1452"/>
      <c r="H133" s="1452"/>
      <c r="I133" s="1452"/>
      <c r="J133" s="617"/>
      <c r="K133" s="617"/>
      <c r="L133" s="617"/>
      <c r="M133" s="617"/>
      <c r="N133" s="617"/>
      <c r="O133" s="1452"/>
      <c r="P133" s="1452"/>
      <c r="Q133" s="1452"/>
      <c r="R133" s="1452"/>
      <c r="S133" s="1452"/>
      <c r="T133" s="1452" t="s">
        <v>1483</v>
      </c>
      <c r="U133" s="1452"/>
    </row>
    <row r="134" spans="1:21" ht="58.5">
      <c r="A134" s="1964"/>
      <c r="B134" s="3508"/>
      <c r="C134" s="3509"/>
      <c r="D134" s="1452" t="s">
        <v>1482</v>
      </c>
      <c r="E134" s="1452" t="s">
        <v>1481</v>
      </c>
      <c r="F134" s="1602" t="s">
        <v>1476</v>
      </c>
      <c r="G134" s="1452"/>
      <c r="H134" s="1452"/>
      <c r="I134" s="1452"/>
      <c r="J134" s="617"/>
      <c r="K134" s="617"/>
      <c r="L134" s="617"/>
      <c r="M134" s="617"/>
      <c r="N134" s="617"/>
      <c r="O134" s="1452"/>
      <c r="P134" s="1452"/>
      <c r="Q134" s="1452"/>
      <c r="R134" s="1452"/>
      <c r="S134" s="1452"/>
      <c r="T134" s="1452"/>
      <c r="U134" s="1452"/>
    </row>
    <row r="135" spans="1:21" ht="58.5">
      <c r="A135" s="1964"/>
      <c r="B135" s="3508"/>
      <c r="C135" s="3509"/>
      <c r="D135" s="1452" t="s">
        <v>1480</v>
      </c>
      <c r="E135" s="1452" t="s">
        <v>1479</v>
      </c>
      <c r="F135" s="1602" t="s">
        <v>1476</v>
      </c>
      <c r="G135" s="1452"/>
      <c r="H135" s="1452"/>
      <c r="I135" s="1452"/>
      <c r="J135" s="617"/>
      <c r="K135" s="617"/>
      <c r="L135" s="617"/>
      <c r="M135" s="617"/>
      <c r="N135" s="617"/>
      <c r="O135" s="1452"/>
      <c r="P135" s="1452"/>
      <c r="Q135" s="1452"/>
      <c r="R135" s="1452"/>
      <c r="S135" s="1452"/>
      <c r="T135" s="1452"/>
      <c r="U135" s="1452"/>
    </row>
    <row r="136" spans="1:21" ht="58.5">
      <c r="A136" s="1964"/>
      <c r="B136" s="3508"/>
      <c r="C136" s="3509"/>
      <c r="D136" s="1452" t="s">
        <v>1478</v>
      </c>
      <c r="E136" s="1452" t="s">
        <v>1477</v>
      </c>
      <c r="F136" s="1602" t="s">
        <v>1476</v>
      </c>
      <c r="G136" s="1452"/>
      <c r="H136" s="1452"/>
      <c r="I136" s="1452"/>
      <c r="J136" s="617"/>
      <c r="K136" s="617"/>
      <c r="L136" s="617"/>
      <c r="M136" s="617"/>
      <c r="N136" s="617"/>
      <c r="O136" s="1452"/>
      <c r="P136" s="1452"/>
      <c r="Q136" s="1452"/>
      <c r="R136" s="1452"/>
      <c r="S136" s="1452"/>
      <c r="T136" s="1452"/>
      <c r="U136" s="1452"/>
    </row>
    <row r="137" spans="1:21" ht="78">
      <c r="A137" s="1964"/>
      <c r="B137" s="3508"/>
      <c r="C137" s="3509"/>
      <c r="D137" s="1452" t="s">
        <v>1475</v>
      </c>
      <c r="E137" s="1452" t="s">
        <v>1474</v>
      </c>
      <c r="F137" s="1602" t="s">
        <v>1473</v>
      </c>
      <c r="G137" s="1452"/>
      <c r="H137" s="1452"/>
      <c r="I137" s="1452"/>
      <c r="J137" s="617"/>
      <c r="K137" s="617"/>
      <c r="L137" s="617"/>
      <c r="M137" s="617"/>
      <c r="N137" s="617"/>
      <c r="O137" s="1452"/>
      <c r="P137" s="1452"/>
      <c r="Q137" s="1452"/>
      <c r="R137" s="1452"/>
      <c r="S137" s="1452"/>
      <c r="T137" s="1452"/>
      <c r="U137" s="1452"/>
    </row>
    <row r="138" spans="1:21" ht="58.5" customHeight="1">
      <c r="A138" s="1964" t="s">
        <v>1472</v>
      </c>
      <c r="B138" s="3508"/>
      <c r="C138" s="3509"/>
      <c r="D138" s="1452" t="s">
        <v>1471</v>
      </c>
      <c r="E138" s="1452" t="s">
        <v>1470</v>
      </c>
      <c r="F138" s="1602" t="s">
        <v>1451</v>
      </c>
      <c r="G138" s="1452"/>
      <c r="H138" s="1452"/>
      <c r="I138" s="617"/>
      <c r="J138" s="617"/>
      <c r="K138" s="1452"/>
      <c r="L138" s="1452"/>
      <c r="M138" s="1452"/>
      <c r="N138" s="1452"/>
      <c r="O138" s="1452"/>
      <c r="P138" s="1452"/>
      <c r="Q138" s="1452"/>
      <c r="R138" s="1452"/>
      <c r="S138" s="1452"/>
      <c r="T138" s="1452"/>
      <c r="U138" s="1452"/>
    </row>
    <row r="139" spans="1:21" ht="39">
      <c r="A139" s="1964"/>
      <c r="B139" s="3508"/>
      <c r="C139" s="3509"/>
      <c r="D139" s="1452" t="s">
        <v>1469</v>
      </c>
      <c r="E139" s="1452" t="s">
        <v>1468</v>
      </c>
      <c r="F139" s="1602" t="s">
        <v>1451</v>
      </c>
      <c r="G139" s="1452"/>
      <c r="H139" s="1452"/>
      <c r="I139" s="617"/>
      <c r="J139" s="617"/>
      <c r="K139" s="1452"/>
      <c r="L139" s="1452"/>
      <c r="M139" s="1452"/>
      <c r="N139" s="1452"/>
      <c r="O139" s="1452"/>
      <c r="P139" s="1452"/>
      <c r="Q139" s="1452"/>
      <c r="R139" s="1452"/>
      <c r="S139" s="1452"/>
      <c r="T139" s="1452"/>
      <c r="U139" s="1452"/>
    </row>
    <row r="140" spans="1:21" ht="39">
      <c r="A140" s="1964"/>
      <c r="B140" s="3508"/>
      <c r="C140" s="3509"/>
      <c r="D140" s="1452" t="s">
        <v>1467</v>
      </c>
      <c r="E140" s="1452" t="s">
        <v>1466</v>
      </c>
      <c r="F140" s="1602" t="s">
        <v>1451</v>
      </c>
      <c r="G140" s="1452"/>
      <c r="H140" s="1452"/>
      <c r="I140" s="1452"/>
      <c r="J140" s="617"/>
      <c r="K140" s="617"/>
      <c r="L140" s="1452"/>
      <c r="M140" s="1452"/>
      <c r="N140" s="1452"/>
      <c r="O140" s="1452"/>
      <c r="P140" s="1452"/>
      <c r="Q140" s="1452"/>
      <c r="R140" s="1452"/>
      <c r="S140" s="1452"/>
      <c r="T140" s="1452"/>
      <c r="U140" s="1452"/>
    </row>
    <row r="141" spans="1:21" ht="175.5">
      <c r="A141" s="1964" t="s">
        <v>1465</v>
      </c>
      <c r="B141" s="3508"/>
      <c r="C141" s="3509"/>
      <c r="D141" s="1452" t="s">
        <v>1464</v>
      </c>
      <c r="E141" s="1452" t="s">
        <v>1463</v>
      </c>
      <c r="F141" s="1602" t="s">
        <v>1455</v>
      </c>
      <c r="G141" s="1452"/>
      <c r="H141" s="1452"/>
      <c r="I141" s="1452"/>
      <c r="J141" s="1452"/>
      <c r="K141" s="1452"/>
      <c r="L141" s="1452"/>
      <c r="M141" s="617"/>
      <c r="N141" s="617"/>
      <c r="O141" s="617"/>
      <c r="P141" s="617"/>
      <c r="Q141" s="1452"/>
      <c r="R141" s="1452"/>
      <c r="S141" s="1452"/>
      <c r="T141" s="1452"/>
      <c r="U141" s="1452" t="s">
        <v>1462</v>
      </c>
    </row>
    <row r="142" spans="1:21" ht="48.75" customHeight="1">
      <c r="A142" s="1964"/>
      <c r="B142" s="3508"/>
      <c r="C142" s="3509"/>
      <c r="D142" s="1452" t="s">
        <v>1461</v>
      </c>
      <c r="E142" s="1452" t="s">
        <v>1460</v>
      </c>
      <c r="F142" s="1602" t="s">
        <v>1455</v>
      </c>
      <c r="G142" s="1452"/>
      <c r="H142" s="1452"/>
      <c r="I142" s="1452"/>
      <c r="J142" s="1452"/>
      <c r="K142" s="1452"/>
      <c r="L142" s="1452"/>
      <c r="M142" s="617"/>
      <c r="N142" s="617"/>
      <c r="O142" s="617"/>
      <c r="P142" s="617"/>
      <c r="Q142" s="1452"/>
      <c r="R142" s="1452"/>
      <c r="S142" s="1452"/>
      <c r="T142" s="1452"/>
      <c r="U142" s="1452"/>
    </row>
    <row r="143" spans="1:21" ht="39">
      <c r="A143" s="1964"/>
      <c r="B143" s="3508"/>
      <c r="C143" s="3509"/>
      <c r="D143" s="1452" t="s">
        <v>1459</v>
      </c>
      <c r="E143" s="1452" t="s">
        <v>1458</v>
      </c>
      <c r="F143" s="1602" t="s">
        <v>1455</v>
      </c>
      <c r="G143" s="1452"/>
      <c r="H143" s="1452"/>
      <c r="I143" s="1452"/>
      <c r="J143" s="1452"/>
      <c r="K143" s="1452"/>
      <c r="L143" s="1452"/>
      <c r="M143" s="617"/>
      <c r="N143" s="617"/>
      <c r="O143" s="617"/>
      <c r="P143" s="617"/>
      <c r="Q143" s="1452"/>
      <c r="R143" s="1452"/>
      <c r="S143" s="1452"/>
      <c r="T143" s="1452"/>
      <c r="U143" s="1452"/>
    </row>
    <row r="144" spans="1:21" ht="39">
      <c r="A144" s="1964"/>
      <c r="B144" s="3508"/>
      <c r="C144" s="3509"/>
      <c r="D144" s="1452" t="s">
        <v>1457</v>
      </c>
      <c r="E144" s="1452" t="s">
        <v>1456</v>
      </c>
      <c r="F144" s="1602" t="s">
        <v>1455</v>
      </c>
      <c r="G144" s="1452"/>
      <c r="H144" s="1452"/>
      <c r="I144" s="1452"/>
      <c r="J144" s="1452"/>
      <c r="K144" s="1452"/>
      <c r="L144" s="1452"/>
      <c r="M144" s="617"/>
      <c r="N144" s="617"/>
      <c r="O144" s="617"/>
      <c r="P144" s="617"/>
      <c r="Q144" s="1452"/>
      <c r="R144" s="1452"/>
      <c r="S144" s="1452"/>
      <c r="T144" s="1452"/>
      <c r="U144" s="1452"/>
    </row>
    <row r="145" spans="1:21" ht="56.25" customHeight="1">
      <c r="A145" s="1964" t="s">
        <v>1454</v>
      </c>
      <c r="B145" s="3508"/>
      <c r="C145" s="3509"/>
      <c r="D145" s="1452" t="s">
        <v>1453</v>
      </c>
      <c r="E145" s="1452" t="s">
        <v>1452</v>
      </c>
      <c r="F145" s="1602" t="s">
        <v>1451</v>
      </c>
      <c r="G145" s="1452"/>
      <c r="H145" s="1452"/>
      <c r="I145" s="1452"/>
      <c r="J145" s="617"/>
      <c r="K145" s="617"/>
      <c r="L145" s="1452"/>
      <c r="M145" s="1452"/>
      <c r="N145" s="1452"/>
      <c r="O145" s="1452"/>
      <c r="P145" s="1452"/>
      <c r="Q145" s="1452"/>
      <c r="R145" s="1452"/>
      <c r="S145" s="1452"/>
      <c r="T145" s="1452"/>
      <c r="U145" s="1452"/>
    </row>
    <row r="146" spans="1:21" ht="214.5">
      <c r="A146" s="1964"/>
      <c r="B146" s="3508"/>
      <c r="C146" s="3509"/>
      <c r="D146" s="1452" t="s">
        <v>1450</v>
      </c>
      <c r="E146" s="1452" t="s">
        <v>1449</v>
      </c>
      <c r="F146" s="1452"/>
      <c r="G146" s="1452"/>
      <c r="H146" s="1452"/>
      <c r="I146" s="1452"/>
      <c r="J146" s="617"/>
      <c r="K146" s="617"/>
      <c r="L146" s="617"/>
      <c r="M146" s="617"/>
      <c r="N146" s="617"/>
      <c r="O146" s="617"/>
      <c r="P146" s="617"/>
      <c r="Q146" s="617"/>
      <c r="R146" s="617"/>
      <c r="S146" s="1452" t="s">
        <v>1448</v>
      </c>
      <c r="T146" s="1452" t="s">
        <v>1447</v>
      </c>
      <c r="U146" s="1452"/>
    </row>
    <row r="147" spans="1:21" ht="19.5">
      <c r="A147" s="629"/>
      <c r="D147" s="5"/>
      <c r="E147" s="5"/>
      <c r="F147" s="5"/>
      <c r="G147" s="5"/>
      <c r="H147" s="5"/>
      <c r="I147" s="5"/>
      <c r="J147" s="5"/>
      <c r="K147" s="5"/>
      <c r="L147" s="5"/>
      <c r="M147" s="5"/>
      <c r="N147" s="5"/>
      <c r="O147" s="5"/>
      <c r="P147" s="5"/>
      <c r="Q147" s="5"/>
      <c r="R147" s="5"/>
      <c r="S147" s="5"/>
      <c r="T147" s="5"/>
      <c r="U147" s="5"/>
    </row>
    <row r="148" spans="1:21" ht="19.5">
      <c r="A148" s="629"/>
      <c r="D148" s="5"/>
      <c r="E148" s="5"/>
      <c r="F148" s="5"/>
      <c r="G148" s="5"/>
      <c r="H148" s="5"/>
      <c r="I148" s="5"/>
      <c r="J148" s="5"/>
      <c r="K148" s="5"/>
      <c r="L148" s="5"/>
      <c r="M148" s="5"/>
      <c r="N148" s="5"/>
      <c r="O148" s="5"/>
      <c r="P148" s="5"/>
      <c r="Q148" s="5"/>
      <c r="R148" s="5"/>
      <c r="S148" s="5"/>
      <c r="T148" s="5"/>
      <c r="U148" s="5"/>
    </row>
    <row r="149" spans="1:21" ht="19.5">
      <c r="A149" s="629"/>
      <c r="D149" s="5"/>
      <c r="E149" s="5"/>
      <c r="F149" s="5"/>
      <c r="G149" s="5"/>
      <c r="H149" s="5"/>
      <c r="I149" s="5"/>
      <c r="J149" s="5"/>
      <c r="K149" s="5"/>
      <c r="L149" s="5"/>
      <c r="M149" s="5"/>
      <c r="N149" s="5"/>
      <c r="O149" s="5"/>
      <c r="P149" s="5"/>
      <c r="Q149" s="5"/>
      <c r="R149" s="5"/>
      <c r="S149" s="5"/>
      <c r="T149" s="5"/>
      <c r="U149" s="5"/>
    </row>
    <row r="150" spans="1:21" ht="19.5">
      <c r="A150" s="629"/>
      <c r="D150" s="5"/>
      <c r="E150" s="5"/>
      <c r="F150" s="5"/>
      <c r="G150" s="5"/>
      <c r="H150" s="5"/>
      <c r="I150" s="5"/>
      <c r="J150" s="5"/>
      <c r="K150" s="5"/>
      <c r="L150" s="5"/>
      <c r="M150" s="5"/>
      <c r="N150" s="5"/>
      <c r="O150" s="5"/>
      <c r="P150" s="5"/>
      <c r="Q150" s="5"/>
      <c r="R150" s="5"/>
      <c r="S150" s="5"/>
      <c r="T150" s="5"/>
      <c r="U150" s="5"/>
    </row>
    <row r="151" spans="1:21" ht="19.5">
      <c r="A151" s="629"/>
      <c r="D151" s="5"/>
      <c r="E151" s="5"/>
      <c r="F151" s="5"/>
      <c r="G151" s="5"/>
      <c r="H151" s="5"/>
      <c r="I151" s="5"/>
      <c r="J151" s="5"/>
      <c r="K151" s="5"/>
      <c r="L151" s="5"/>
      <c r="M151" s="5"/>
      <c r="N151" s="5"/>
      <c r="O151" s="5"/>
      <c r="P151" s="5"/>
      <c r="Q151" s="5"/>
      <c r="R151" s="5"/>
      <c r="S151" s="5"/>
      <c r="T151" s="5"/>
      <c r="U151" s="5"/>
    </row>
    <row r="152" spans="1:21" ht="19.5">
      <c r="A152" s="629"/>
      <c r="D152" s="5"/>
      <c r="E152" s="5"/>
      <c r="F152" s="5"/>
      <c r="G152" s="5"/>
      <c r="H152" s="5"/>
      <c r="I152" s="5"/>
      <c r="J152" s="5"/>
      <c r="K152" s="5"/>
      <c r="L152" s="5"/>
      <c r="M152" s="5"/>
      <c r="N152" s="5"/>
      <c r="O152" s="5"/>
      <c r="P152" s="5"/>
      <c r="Q152" s="5"/>
      <c r="R152" s="5"/>
      <c r="S152" s="5"/>
      <c r="T152" s="5"/>
      <c r="U152" s="5"/>
    </row>
    <row r="153" spans="1:21" ht="19.5">
      <c r="A153" s="629"/>
      <c r="D153" s="5"/>
    </row>
    <row r="154" spans="1:21" ht="19.5">
      <c r="A154" s="629"/>
    </row>
    <row r="155" spans="1:21" ht="19.5">
      <c r="A155" s="671"/>
    </row>
  </sheetData>
  <mergeCells count="206">
    <mergeCell ref="A119:A120"/>
    <mergeCell ref="A121:A122"/>
    <mergeCell ref="A117:A118"/>
    <mergeCell ref="B117:B118"/>
    <mergeCell ref="C117:C118"/>
    <mergeCell ref="F117:F118"/>
    <mergeCell ref="A124:A128"/>
    <mergeCell ref="A129:A130"/>
    <mergeCell ref="A133:A137"/>
    <mergeCell ref="A95:A98"/>
    <mergeCell ref="F95:F98"/>
    <mergeCell ref="A99:A103"/>
    <mergeCell ref="B99:B100"/>
    <mergeCell ref="C99:C100"/>
    <mergeCell ref="F99:F103"/>
    <mergeCell ref="B101:B103"/>
    <mergeCell ref="C101:C103"/>
    <mergeCell ref="F112:F116"/>
    <mergeCell ref="A104:A106"/>
    <mergeCell ref="F104:F106"/>
    <mergeCell ref="A107:A111"/>
    <mergeCell ref="F107:F111"/>
    <mergeCell ref="A112:A116"/>
    <mergeCell ref="B112:B116"/>
    <mergeCell ref="C112:C116"/>
    <mergeCell ref="C93:C94"/>
    <mergeCell ref="A84:A89"/>
    <mergeCell ref="B84:B87"/>
    <mergeCell ref="C84:C87"/>
    <mergeCell ref="D84:D85"/>
    <mergeCell ref="E84:E85"/>
    <mergeCell ref="F76:F83"/>
    <mergeCell ref="D78:D79"/>
    <mergeCell ref="E78:E79"/>
    <mergeCell ref="D80:D81"/>
    <mergeCell ref="E80:E81"/>
    <mergeCell ref="A90:A94"/>
    <mergeCell ref="B90:B91"/>
    <mergeCell ref="C90:C91"/>
    <mergeCell ref="F90:F94"/>
    <mergeCell ref="B93:B94"/>
    <mergeCell ref="F84:F89"/>
    <mergeCell ref="B88:B89"/>
    <mergeCell ref="C88:C89"/>
    <mergeCell ref="A76:A83"/>
    <mergeCell ref="B76:B80"/>
    <mergeCell ref="C76:C80"/>
    <mergeCell ref="D76:D77"/>
    <mergeCell ref="E76:E77"/>
    <mergeCell ref="B81:B82"/>
    <mergeCell ref="C81:C82"/>
    <mergeCell ref="F59:F75"/>
    <mergeCell ref="C65:C69"/>
    <mergeCell ref="D65:D67"/>
    <mergeCell ref="E65:E67"/>
    <mergeCell ref="D68:D69"/>
    <mergeCell ref="E68:E69"/>
    <mergeCell ref="A59:A75"/>
    <mergeCell ref="B70:B75"/>
    <mergeCell ref="C70:C75"/>
    <mergeCell ref="B59:B64"/>
    <mergeCell ref="C59:C64"/>
    <mergeCell ref="B65:B69"/>
    <mergeCell ref="B56:B57"/>
    <mergeCell ref="C56:C57"/>
    <mergeCell ref="D73:D75"/>
    <mergeCell ref="E73:E75"/>
    <mergeCell ref="D70:D72"/>
    <mergeCell ref="E70:E72"/>
    <mergeCell ref="A53:A58"/>
    <mergeCell ref="B53:B54"/>
    <mergeCell ref="C53:C54"/>
    <mergeCell ref="D62:D64"/>
    <mergeCell ref="E62:E64"/>
    <mergeCell ref="D59:D61"/>
    <mergeCell ref="E59:E61"/>
    <mergeCell ref="S117:S118"/>
    <mergeCell ref="T117:T118"/>
    <mergeCell ref="U117:U118"/>
    <mergeCell ref="G8:R8"/>
    <mergeCell ref="S8:U8"/>
    <mergeCell ref="G9:I9"/>
    <mergeCell ref="J9:L9"/>
    <mergeCell ref="M9:O9"/>
    <mergeCell ref="P9:R9"/>
    <mergeCell ref="S9:S10"/>
    <mergeCell ref="U115:U116"/>
    <mergeCell ref="A8:A10"/>
    <mergeCell ref="B8:B10"/>
    <mergeCell ref="C8:C10"/>
    <mergeCell ref="D8:D10"/>
    <mergeCell ref="E8:E10"/>
    <mergeCell ref="T11:T14"/>
    <mergeCell ref="T9:U9"/>
    <mergeCell ref="T115:T116"/>
    <mergeCell ref="T43:T46"/>
    <mergeCell ref="U43:U46"/>
    <mergeCell ref="T47:T50"/>
    <mergeCell ref="U47:U50"/>
    <mergeCell ref="T51:T54"/>
    <mergeCell ref="U51:U54"/>
    <mergeCell ref="T55:T58"/>
    <mergeCell ref="U55:U58"/>
    <mergeCell ref="A43:A46"/>
    <mergeCell ref="B43:B46"/>
    <mergeCell ref="C43:C46"/>
    <mergeCell ref="F43:F46"/>
    <mergeCell ref="A47:A52"/>
    <mergeCell ref="B47:B49"/>
    <mergeCell ref="C47:C49"/>
    <mergeCell ref="A2:T2"/>
    <mergeCell ref="F8:F10"/>
    <mergeCell ref="C19:C20"/>
    <mergeCell ref="A22:A26"/>
    <mergeCell ref="B22:B24"/>
    <mergeCell ref="C22:C24"/>
    <mergeCell ref="A1:U1"/>
    <mergeCell ref="A6:U6"/>
    <mergeCell ref="G7:R7"/>
    <mergeCell ref="S7:U7"/>
    <mergeCell ref="F11:F14"/>
    <mergeCell ref="S11:S14"/>
    <mergeCell ref="C25:C26"/>
    <mergeCell ref="A15:A21"/>
    <mergeCell ref="B15:B16"/>
    <mergeCell ref="C15:C16"/>
    <mergeCell ref="F15:F21"/>
    <mergeCell ref="S15:S116"/>
    <mergeCell ref="B17:B18"/>
    <mergeCell ref="A37:A42"/>
    <mergeCell ref="B37:B38"/>
    <mergeCell ref="C37:C38"/>
    <mergeCell ref="B19:B20"/>
    <mergeCell ref="A11:A14"/>
    <mergeCell ref="A145:A146"/>
    <mergeCell ref="A5:U5"/>
    <mergeCell ref="T111:T114"/>
    <mergeCell ref="U111:U114"/>
    <mergeCell ref="U63:U66"/>
    <mergeCell ref="T67:T70"/>
    <mergeCell ref="T27:T30"/>
    <mergeCell ref="U27:U30"/>
    <mergeCell ref="T31:T34"/>
    <mergeCell ref="U31:U34"/>
    <mergeCell ref="T35:T38"/>
    <mergeCell ref="U35:U38"/>
    <mergeCell ref="T87:T90"/>
    <mergeCell ref="U87:U90"/>
    <mergeCell ref="T91:T94"/>
    <mergeCell ref="U91:U94"/>
    <mergeCell ref="T95:T98"/>
    <mergeCell ref="U95:U98"/>
    <mergeCell ref="F22:F26"/>
    <mergeCell ref="B25:B26"/>
    <mergeCell ref="T79:T82"/>
    <mergeCell ref="U79:U82"/>
    <mergeCell ref="T83:T86"/>
    <mergeCell ref="U83:U86"/>
    <mergeCell ref="T107:T110"/>
    <mergeCell ref="U107:U110"/>
    <mergeCell ref="T59:T62"/>
    <mergeCell ref="U59:U62"/>
    <mergeCell ref="T63:T66"/>
    <mergeCell ref="U11:U14"/>
    <mergeCell ref="U39:U42"/>
    <mergeCell ref="A138:A140"/>
    <mergeCell ref="A141:A144"/>
    <mergeCell ref="U75:U78"/>
    <mergeCell ref="U19:U22"/>
    <mergeCell ref="T23:T26"/>
    <mergeCell ref="U23:U26"/>
    <mergeCell ref="F27:F31"/>
    <mergeCell ref="A32:A36"/>
    <mergeCell ref="B32:B33"/>
    <mergeCell ref="C32:C33"/>
    <mergeCell ref="F37:F42"/>
    <mergeCell ref="B39:B40"/>
    <mergeCell ref="C39:C40"/>
    <mergeCell ref="B41:B42"/>
    <mergeCell ref="C41:C42"/>
    <mergeCell ref="A27:A31"/>
    <mergeCell ref="T39:T42"/>
    <mergeCell ref="U67:U70"/>
    <mergeCell ref="T71:T74"/>
    <mergeCell ref="U71:U74"/>
    <mergeCell ref="T75:T78"/>
    <mergeCell ref="A3:U3"/>
    <mergeCell ref="T99:T102"/>
    <mergeCell ref="U99:U102"/>
    <mergeCell ref="T103:T106"/>
    <mergeCell ref="U103:U106"/>
    <mergeCell ref="B11:B14"/>
    <mergeCell ref="C11:C14"/>
    <mergeCell ref="C17:C18"/>
    <mergeCell ref="B27:B31"/>
    <mergeCell ref="C27:C31"/>
    <mergeCell ref="T15:T18"/>
    <mergeCell ref="U15:U18"/>
    <mergeCell ref="T19:T22"/>
    <mergeCell ref="F47:F52"/>
    <mergeCell ref="B50:B52"/>
    <mergeCell ref="C50:C52"/>
    <mergeCell ref="F32:F36"/>
    <mergeCell ref="B34:B35"/>
    <mergeCell ref="C34:C35"/>
    <mergeCell ref="F53:F58"/>
  </mergeCells>
  <pageMargins left="0.39370078740157483" right="0.23622047244094491" top="0.23622047244094491" bottom="0.74803149606299213" header="0.31496062992125984" footer="0.31496062992125984"/>
  <pageSetup paperSize="122" scale="53" orientation="landscape" r:id="rId1"/>
  <headerFooter>
    <oddFooter>&amp;L&amp;"Tahoma,Normal"&amp;9DIRECCIÓN DE PLANIFICACIÓN Y DESARROLLO INSTITUCIONAL
DPD/DCJA&amp;R&amp;"Tahoma,Normal"&amp;9&amp;P/&amp;N
&amp;D</oddFooter>
  </headerFooter>
  <rowBreaks count="4" manualBreakCount="4">
    <brk id="20" max="16383" man="1"/>
    <brk id="30" max="16383" man="1"/>
    <brk id="45" max="16383" man="1"/>
    <brk id="57"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91A5-5C9C-4311-A710-ABD57F47890A}">
  <sheetPr>
    <pageSetUpPr fitToPage="1"/>
  </sheetPr>
  <dimension ref="A1:T45"/>
  <sheetViews>
    <sheetView showGridLines="0" topLeftCell="A19" zoomScale="50" zoomScaleNormal="50" zoomScaleSheetLayoutView="57" zoomScalePageLayoutView="35" workbookViewId="0">
      <selection activeCell="A7" sqref="A7"/>
    </sheetView>
  </sheetViews>
  <sheetFormatPr baseColWidth="10" defaultColWidth="11.5703125" defaultRowHeight="19.5"/>
  <cols>
    <col min="1" max="1" width="57" style="1" customWidth="1"/>
    <col min="2" max="2" width="69.28515625" style="1" customWidth="1"/>
    <col min="3" max="3" width="0.140625" style="2" hidden="1" customWidth="1"/>
    <col min="4" max="4" width="42.85546875" style="1" customWidth="1"/>
    <col min="5" max="5" width="27.42578125" style="2" customWidth="1"/>
    <col min="6" max="6" width="5.28515625" style="2" customWidth="1"/>
    <col min="7" max="7" width="5.140625" style="2" customWidth="1"/>
    <col min="8" max="8" width="5.42578125" style="2" customWidth="1"/>
    <col min="9" max="9" width="4.85546875" style="2" customWidth="1"/>
    <col min="10" max="10" width="6.28515625" style="2" customWidth="1"/>
    <col min="11" max="11" width="5.425781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38.28515625" style="2" customWidth="1"/>
    <col min="19" max="19" width="23.140625" style="3" customWidth="1"/>
    <col min="20" max="20" width="24.5703125" style="3" customWidth="1"/>
    <col min="21" max="21" width="13.85546875" style="2" bestFit="1" customWidth="1"/>
    <col min="22" max="16384" width="11.5703125" style="2"/>
  </cols>
  <sheetData>
    <row r="1" spans="1:20" ht="54" customHeight="1"/>
    <row r="4" spans="1:20" ht="43.5" customHeight="1">
      <c r="A4" s="1841"/>
      <c r="B4" s="1842"/>
      <c r="C4" s="1842"/>
      <c r="D4" s="1842"/>
      <c r="E4" s="1842"/>
      <c r="F4" s="1842"/>
      <c r="G4" s="1842"/>
      <c r="H4" s="1842"/>
      <c r="I4" s="1842"/>
      <c r="J4" s="1842"/>
      <c r="K4" s="1842"/>
      <c r="L4" s="1842"/>
      <c r="M4" s="1842"/>
      <c r="N4" s="1842"/>
      <c r="O4" s="1842"/>
      <c r="P4" s="1842"/>
      <c r="Q4" s="1842"/>
      <c r="R4" s="1842"/>
      <c r="S4" s="1842"/>
      <c r="T4" s="1842"/>
    </row>
    <row r="5" spans="1:20" ht="37.5" customHeight="1" thickBot="1">
      <c r="A5" s="1847" t="s">
        <v>486</v>
      </c>
      <c r="B5" s="1847"/>
      <c r="C5" s="1847"/>
      <c r="D5" s="1847"/>
      <c r="E5" s="1847"/>
      <c r="F5" s="1847"/>
      <c r="G5" s="1847"/>
      <c r="H5" s="1847"/>
      <c r="I5" s="1847"/>
      <c r="J5" s="1847"/>
      <c r="K5" s="1847"/>
      <c r="L5" s="1847"/>
      <c r="M5" s="1847"/>
      <c r="N5" s="1847"/>
      <c r="O5" s="1847"/>
      <c r="P5" s="1847"/>
      <c r="Q5" s="1847"/>
      <c r="R5" s="1847"/>
      <c r="S5" s="1847"/>
      <c r="T5" s="1847"/>
    </row>
    <row r="6" spans="1:20" ht="41.25" customHeight="1" thickBot="1">
      <c r="A6" s="2701" t="s">
        <v>544</v>
      </c>
      <c r="B6" s="2701"/>
      <c r="C6" s="2701"/>
      <c r="D6" s="2701"/>
      <c r="E6" s="2701"/>
      <c r="F6" s="2701"/>
      <c r="G6" s="2701"/>
      <c r="H6" s="2701"/>
      <c r="I6" s="2701"/>
      <c r="J6" s="2701"/>
      <c r="K6" s="2701"/>
      <c r="L6" s="2701"/>
      <c r="M6" s="2701"/>
      <c r="N6" s="2701"/>
      <c r="O6" s="2701"/>
      <c r="P6" s="2701"/>
      <c r="Q6" s="2701"/>
      <c r="R6" s="2701"/>
      <c r="S6" s="2701"/>
      <c r="T6" s="2701"/>
    </row>
    <row r="7" spans="1:20" s="597" customFormat="1">
      <c r="A7" s="592"/>
      <c r="B7" s="592"/>
      <c r="C7" s="593"/>
      <c r="D7" s="594"/>
      <c r="E7" s="595"/>
      <c r="F7" s="595"/>
      <c r="G7" s="595"/>
      <c r="H7" s="595"/>
      <c r="I7" s="595"/>
      <c r="J7" s="595"/>
      <c r="K7" s="595"/>
      <c r="L7" s="595"/>
      <c r="M7" s="595"/>
      <c r="N7" s="595"/>
      <c r="O7" s="595"/>
      <c r="P7" s="595"/>
      <c r="Q7" s="595"/>
      <c r="R7" s="595"/>
      <c r="S7" s="596"/>
      <c r="T7" s="596"/>
    </row>
    <row r="8" spans="1:20" ht="43.5" customHeight="1">
      <c r="A8" s="1837" t="s">
        <v>1</v>
      </c>
      <c r="B8" s="1837"/>
      <c r="C8" s="1837"/>
      <c r="D8" s="1837"/>
      <c r="E8" s="1837"/>
      <c r="F8" s="1837"/>
      <c r="G8" s="1837"/>
      <c r="H8" s="1837"/>
      <c r="I8" s="1837"/>
      <c r="J8" s="1837"/>
      <c r="K8" s="1837"/>
      <c r="L8" s="1837"/>
      <c r="M8" s="1837"/>
      <c r="N8" s="1837"/>
      <c r="O8" s="1837"/>
      <c r="P8" s="1837"/>
      <c r="Q8" s="1837"/>
      <c r="R8" s="1837"/>
      <c r="S8" s="1837"/>
      <c r="T8" s="1837"/>
    </row>
    <row r="9" spans="1:20" s="13" customFormat="1">
      <c r="A9" s="36">
        <v>1</v>
      </c>
      <c r="B9" s="36">
        <v>2</v>
      </c>
      <c r="C9" s="12">
        <v>3</v>
      </c>
      <c r="D9" s="36">
        <v>3</v>
      </c>
      <c r="E9" s="36">
        <v>4</v>
      </c>
      <c r="F9" s="1843">
        <v>5</v>
      </c>
      <c r="G9" s="1843"/>
      <c r="H9" s="1843"/>
      <c r="I9" s="1843"/>
      <c r="J9" s="1843"/>
      <c r="K9" s="1843"/>
      <c r="L9" s="1843"/>
      <c r="M9" s="1843"/>
      <c r="N9" s="1843"/>
      <c r="O9" s="1843"/>
      <c r="P9" s="1843"/>
      <c r="Q9" s="1843"/>
      <c r="R9" s="1843">
        <v>6</v>
      </c>
      <c r="S9" s="1843">
        <v>8</v>
      </c>
      <c r="T9" s="1843">
        <v>9</v>
      </c>
    </row>
    <row r="10" spans="1:20">
      <c r="A10" s="1837" t="s">
        <v>2</v>
      </c>
      <c r="B10" s="1837" t="s">
        <v>3</v>
      </c>
      <c r="C10" s="1837" t="s">
        <v>4</v>
      </c>
      <c r="D10" s="1837" t="s">
        <v>5</v>
      </c>
      <c r="E10" s="1837" t="s">
        <v>6</v>
      </c>
      <c r="F10" s="1828" t="s">
        <v>7</v>
      </c>
      <c r="G10" s="1828"/>
      <c r="H10" s="1828"/>
      <c r="I10" s="1828"/>
      <c r="J10" s="1828"/>
      <c r="K10" s="1828"/>
      <c r="L10" s="1828"/>
      <c r="M10" s="1828"/>
      <c r="N10" s="1828"/>
      <c r="O10" s="1828"/>
      <c r="P10" s="1828"/>
      <c r="Q10" s="1828"/>
      <c r="R10" s="1835" t="s">
        <v>8</v>
      </c>
      <c r="S10" s="1835"/>
      <c r="T10" s="1835"/>
    </row>
    <row r="11" spans="1:20">
      <c r="A11" s="1837"/>
      <c r="B11" s="1837"/>
      <c r="C11" s="1837"/>
      <c r="D11" s="1837"/>
      <c r="E11" s="1837"/>
      <c r="F11" s="1836" t="s">
        <v>9</v>
      </c>
      <c r="G11" s="1836"/>
      <c r="H11" s="1836"/>
      <c r="I11" s="1836" t="s">
        <v>10</v>
      </c>
      <c r="J11" s="1836"/>
      <c r="K11" s="1836"/>
      <c r="L11" s="1836" t="s">
        <v>10</v>
      </c>
      <c r="M11" s="1836"/>
      <c r="N11" s="1836"/>
      <c r="O11" s="1836" t="s">
        <v>11</v>
      </c>
      <c r="P11" s="1836"/>
      <c r="Q11" s="1836"/>
      <c r="R11" s="1835" t="s">
        <v>12</v>
      </c>
      <c r="S11" s="1835" t="s">
        <v>13</v>
      </c>
      <c r="T11" s="1835"/>
    </row>
    <row r="12" spans="1:20">
      <c r="A12" s="1837"/>
      <c r="B12" s="1837"/>
      <c r="C12" s="1837"/>
      <c r="D12" s="1837"/>
      <c r="E12" s="1837"/>
      <c r="F12" s="35">
        <v>1</v>
      </c>
      <c r="G12" s="35">
        <v>2</v>
      </c>
      <c r="H12" s="35">
        <v>3</v>
      </c>
      <c r="I12" s="35">
        <v>4</v>
      </c>
      <c r="J12" s="35">
        <v>5</v>
      </c>
      <c r="K12" s="35">
        <v>6</v>
      </c>
      <c r="L12" s="35">
        <v>7</v>
      </c>
      <c r="M12" s="35">
        <v>8</v>
      </c>
      <c r="N12" s="35">
        <v>9</v>
      </c>
      <c r="O12" s="35">
        <v>10</v>
      </c>
      <c r="P12" s="35">
        <v>11</v>
      </c>
      <c r="Q12" s="35">
        <v>12</v>
      </c>
      <c r="R12" s="1835"/>
      <c r="S12" s="37" t="s">
        <v>14</v>
      </c>
      <c r="T12" s="37" t="s">
        <v>15</v>
      </c>
    </row>
    <row r="13" spans="1:20" ht="109.5" customHeight="1">
      <c r="A13" s="1852" t="s">
        <v>487</v>
      </c>
      <c r="B13" s="18" t="s">
        <v>488</v>
      </c>
      <c r="C13" s="598"/>
      <c r="D13" s="2733" t="s">
        <v>489</v>
      </c>
      <c r="E13" s="1825" t="s">
        <v>490</v>
      </c>
      <c r="F13" s="17"/>
      <c r="G13" s="17"/>
      <c r="H13" s="17"/>
      <c r="I13" s="17"/>
      <c r="J13" s="17"/>
      <c r="K13" s="17"/>
      <c r="L13" s="17"/>
      <c r="M13" s="17"/>
      <c r="N13" s="17"/>
      <c r="O13" s="17"/>
      <c r="P13" s="17"/>
      <c r="Q13" s="17"/>
      <c r="R13" s="2733" t="s">
        <v>491</v>
      </c>
      <c r="S13" s="1832">
        <v>0</v>
      </c>
      <c r="T13" s="1832">
        <v>0</v>
      </c>
    </row>
    <row r="14" spans="1:20" ht="98.25" customHeight="1">
      <c r="A14" s="1853"/>
      <c r="B14" s="599" t="s">
        <v>492</v>
      </c>
      <c r="C14" s="598"/>
      <c r="D14" s="2734"/>
      <c r="E14" s="1826"/>
      <c r="F14" s="17"/>
      <c r="G14" s="17"/>
      <c r="H14" s="17"/>
      <c r="I14" s="17"/>
      <c r="J14" s="17"/>
      <c r="K14" s="17"/>
      <c r="L14" s="17"/>
      <c r="M14" s="17"/>
      <c r="N14" s="17"/>
      <c r="O14" s="17"/>
      <c r="P14" s="17"/>
      <c r="Q14" s="17"/>
      <c r="R14" s="2734"/>
      <c r="S14" s="1833"/>
      <c r="T14" s="1833"/>
    </row>
    <row r="15" spans="1:20" ht="54" customHeight="1">
      <c r="A15" s="1853"/>
      <c r="B15" s="18" t="s">
        <v>493</v>
      </c>
      <c r="C15" s="598"/>
      <c r="D15" s="2734"/>
      <c r="E15" s="1826"/>
      <c r="F15" s="17"/>
      <c r="G15" s="17"/>
      <c r="H15" s="17"/>
      <c r="I15" s="17"/>
      <c r="J15" s="17"/>
      <c r="K15" s="17"/>
      <c r="L15" s="17"/>
      <c r="M15" s="17"/>
      <c r="N15" s="17"/>
      <c r="O15" s="17"/>
      <c r="P15" s="17"/>
      <c r="Q15" s="17"/>
      <c r="R15" s="2734"/>
      <c r="S15" s="1833"/>
      <c r="T15" s="1833"/>
    </row>
    <row r="16" spans="1:20" ht="37.5" customHeight="1">
      <c r="A16" s="1853"/>
      <c r="B16" s="18" t="s">
        <v>494</v>
      </c>
      <c r="C16" s="598"/>
      <c r="D16" s="2734"/>
      <c r="E16" s="1826"/>
      <c r="F16" s="17"/>
      <c r="G16" s="17"/>
      <c r="H16" s="17"/>
      <c r="I16" s="17"/>
      <c r="J16" s="17"/>
      <c r="K16" s="17"/>
      <c r="L16" s="17"/>
      <c r="M16" s="17"/>
      <c r="N16" s="17"/>
      <c r="O16" s="17"/>
      <c r="P16" s="17"/>
      <c r="Q16" s="17"/>
      <c r="R16" s="2734"/>
      <c r="S16" s="1833"/>
      <c r="T16" s="1833"/>
    </row>
    <row r="17" spans="1:20" ht="58.5">
      <c r="A17" s="1854"/>
      <c r="B17" s="600" t="s">
        <v>495</v>
      </c>
      <c r="C17" s="16"/>
      <c r="D17" s="2735"/>
      <c r="E17" s="1827"/>
      <c r="F17" s="17"/>
      <c r="G17" s="17"/>
      <c r="H17" s="17"/>
      <c r="I17" s="17"/>
      <c r="J17" s="17"/>
      <c r="K17" s="17"/>
      <c r="L17" s="17"/>
      <c r="M17" s="17"/>
      <c r="N17" s="17"/>
      <c r="O17" s="17"/>
      <c r="P17" s="17"/>
      <c r="Q17" s="17"/>
      <c r="R17" s="2735"/>
      <c r="S17" s="1834"/>
      <c r="T17" s="1834"/>
    </row>
    <row r="18" spans="1:20" s="19" customFormat="1" ht="77.25" customHeight="1">
      <c r="A18" s="1818" t="s">
        <v>496</v>
      </c>
      <c r="B18" s="18" t="s">
        <v>497</v>
      </c>
      <c r="C18" s="1829"/>
      <c r="D18" s="1852" t="s">
        <v>498</v>
      </c>
      <c r="E18" s="1825" t="s">
        <v>499</v>
      </c>
      <c r="F18" s="17"/>
      <c r="G18" s="17"/>
      <c r="H18" s="17"/>
      <c r="I18" s="17"/>
      <c r="J18" s="17"/>
      <c r="K18" s="17"/>
      <c r="L18" s="17"/>
      <c r="M18" s="17"/>
      <c r="N18" s="17"/>
      <c r="O18" s="17"/>
      <c r="P18" s="17"/>
      <c r="Q18" s="17"/>
      <c r="R18" s="1852" t="s">
        <v>500</v>
      </c>
      <c r="S18" s="1832">
        <v>0</v>
      </c>
      <c r="T18" s="1805">
        <v>0</v>
      </c>
    </row>
    <row r="19" spans="1:20" s="19" customFormat="1" ht="65.25" customHeight="1">
      <c r="A19" s="1819"/>
      <c r="B19" s="18" t="s">
        <v>501</v>
      </c>
      <c r="C19" s="1829"/>
      <c r="D19" s="1853"/>
      <c r="E19" s="1826"/>
      <c r="F19" s="17"/>
      <c r="G19" s="17"/>
      <c r="H19" s="17"/>
      <c r="I19" s="17"/>
      <c r="J19" s="17"/>
      <c r="K19" s="17"/>
      <c r="L19" s="17"/>
      <c r="M19" s="17"/>
      <c r="N19" s="17"/>
      <c r="O19" s="17"/>
      <c r="P19" s="17"/>
      <c r="Q19" s="17"/>
      <c r="R19" s="1853"/>
      <c r="S19" s="1833"/>
      <c r="T19" s="1806"/>
    </row>
    <row r="20" spans="1:20" s="19" customFormat="1" ht="53.25" customHeight="1">
      <c r="A20" s="1819"/>
      <c r="B20" s="18" t="s">
        <v>502</v>
      </c>
      <c r="C20" s="1829"/>
      <c r="D20" s="1853"/>
      <c r="E20" s="1826"/>
      <c r="F20" s="17"/>
      <c r="G20" s="17"/>
      <c r="H20" s="17"/>
      <c r="I20" s="17"/>
      <c r="J20" s="17"/>
      <c r="K20" s="17"/>
      <c r="L20" s="17"/>
      <c r="M20" s="17"/>
      <c r="N20" s="17"/>
      <c r="O20" s="17"/>
      <c r="P20" s="17"/>
      <c r="Q20" s="17"/>
      <c r="R20" s="1853"/>
      <c r="S20" s="1833"/>
      <c r="T20" s="1806"/>
    </row>
    <row r="21" spans="1:20" s="19" customFormat="1" ht="79.5" customHeight="1">
      <c r="A21" s="1819"/>
      <c r="B21" s="18" t="s">
        <v>503</v>
      </c>
      <c r="C21" s="1829"/>
      <c r="D21" s="1853"/>
      <c r="E21" s="1826"/>
      <c r="F21" s="17"/>
      <c r="G21" s="17"/>
      <c r="H21" s="17"/>
      <c r="I21" s="17"/>
      <c r="J21" s="17"/>
      <c r="K21" s="17"/>
      <c r="L21" s="17"/>
      <c r="M21" s="17"/>
      <c r="N21" s="17"/>
      <c r="O21" s="17"/>
      <c r="P21" s="17"/>
      <c r="Q21" s="17"/>
      <c r="R21" s="1853"/>
      <c r="S21" s="1833"/>
      <c r="T21" s="1806"/>
    </row>
    <row r="22" spans="1:20" s="19" customFormat="1" ht="49.5" customHeight="1">
      <c r="A22" s="1820"/>
      <c r="B22" s="18" t="s">
        <v>504</v>
      </c>
      <c r="C22" s="1829"/>
      <c r="D22" s="1854"/>
      <c r="E22" s="1827"/>
      <c r="F22" s="17"/>
      <c r="G22" s="17"/>
      <c r="H22" s="17"/>
      <c r="I22" s="17"/>
      <c r="J22" s="17"/>
      <c r="K22" s="17"/>
      <c r="L22" s="17"/>
      <c r="M22" s="17"/>
      <c r="N22" s="17"/>
      <c r="O22" s="17"/>
      <c r="P22" s="17"/>
      <c r="Q22" s="17"/>
      <c r="R22" s="1854"/>
      <c r="S22" s="1834"/>
      <c r="T22" s="1807"/>
    </row>
    <row r="23" spans="1:20" s="19" customFormat="1" ht="61.5" customHeight="1">
      <c r="A23" s="1818" t="s">
        <v>505</v>
      </c>
      <c r="B23" s="18" t="s">
        <v>506</v>
      </c>
      <c r="C23" s="42"/>
      <c r="D23" s="1852" t="s">
        <v>507</v>
      </c>
      <c r="E23" s="1825" t="s">
        <v>499</v>
      </c>
      <c r="F23" s="17"/>
      <c r="G23" s="17"/>
      <c r="H23" s="17"/>
      <c r="I23" s="17"/>
      <c r="J23" s="17"/>
      <c r="K23" s="17"/>
      <c r="L23" s="17"/>
      <c r="M23" s="17"/>
      <c r="N23" s="17"/>
      <c r="O23" s="17"/>
      <c r="P23" s="17"/>
      <c r="Q23" s="17"/>
      <c r="R23" s="1852" t="s">
        <v>508</v>
      </c>
      <c r="S23" s="1808">
        <v>0</v>
      </c>
      <c r="T23" s="1808">
        <v>0</v>
      </c>
    </row>
    <row r="24" spans="1:20" s="19" customFormat="1" ht="87" customHeight="1">
      <c r="A24" s="1819"/>
      <c r="B24" s="18" t="s">
        <v>509</v>
      </c>
      <c r="C24" s="42"/>
      <c r="D24" s="1853"/>
      <c r="E24" s="1826"/>
      <c r="F24" s="17"/>
      <c r="G24" s="17"/>
      <c r="H24" s="17"/>
      <c r="I24" s="17"/>
      <c r="J24" s="17"/>
      <c r="K24" s="17"/>
      <c r="L24" s="17"/>
      <c r="M24" s="17"/>
      <c r="N24" s="17"/>
      <c r="O24" s="17"/>
      <c r="P24" s="17"/>
      <c r="Q24" s="17"/>
      <c r="R24" s="1853"/>
      <c r="S24" s="1809"/>
      <c r="T24" s="1809"/>
    </row>
    <row r="25" spans="1:20" s="19" customFormat="1" ht="39">
      <c r="A25" s="1820"/>
      <c r="B25" s="18" t="s">
        <v>510</v>
      </c>
      <c r="C25" s="42"/>
      <c r="D25" s="1854"/>
      <c r="E25" s="1827"/>
      <c r="F25" s="17"/>
      <c r="G25" s="17"/>
      <c r="H25" s="17"/>
      <c r="I25" s="17"/>
      <c r="J25" s="17"/>
      <c r="K25" s="17"/>
      <c r="L25" s="17"/>
      <c r="M25" s="17"/>
      <c r="N25" s="17"/>
      <c r="O25" s="17"/>
      <c r="P25" s="17"/>
      <c r="Q25" s="17"/>
      <c r="R25" s="1854"/>
      <c r="S25" s="1810"/>
      <c r="T25" s="1810"/>
    </row>
    <row r="26" spans="1:20" s="19" customFormat="1" ht="61.5" customHeight="1">
      <c r="A26" s="2822" t="s">
        <v>511</v>
      </c>
      <c r="B26" s="18" t="s">
        <v>512</v>
      </c>
      <c r="C26" s="42"/>
      <c r="D26" s="1852" t="s">
        <v>513</v>
      </c>
      <c r="E26" s="1825" t="s">
        <v>514</v>
      </c>
      <c r="F26" s="17"/>
      <c r="G26" s="17"/>
      <c r="H26" s="17"/>
      <c r="I26" s="17"/>
      <c r="J26" s="17"/>
      <c r="K26" s="17"/>
      <c r="L26" s="17"/>
      <c r="M26" s="17"/>
      <c r="N26" s="17"/>
      <c r="O26" s="17"/>
      <c r="P26" s="17"/>
      <c r="Q26" s="17"/>
      <c r="R26" s="1852" t="s">
        <v>515</v>
      </c>
      <c r="S26" s="1808">
        <v>0</v>
      </c>
      <c r="T26" s="1808">
        <v>0</v>
      </c>
    </row>
    <row r="27" spans="1:20" s="19" customFormat="1" ht="56.25" customHeight="1">
      <c r="A27" s="1830"/>
      <c r="B27" s="18" t="s">
        <v>516</v>
      </c>
      <c r="C27" s="42"/>
      <c r="D27" s="1853"/>
      <c r="E27" s="1826"/>
      <c r="F27" s="17"/>
      <c r="G27" s="17"/>
      <c r="H27" s="17"/>
      <c r="I27" s="17"/>
      <c r="J27" s="17"/>
      <c r="K27" s="17"/>
      <c r="L27" s="17"/>
      <c r="M27" s="17"/>
      <c r="N27" s="17"/>
      <c r="O27" s="17"/>
      <c r="P27" s="17"/>
      <c r="Q27" s="17"/>
      <c r="R27" s="1853"/>
      <c r="S27" s="1809"/>
      <c r="T27" s="1809"/>
    </row>
    <row r="28" spans="1:20" s="19" customFormat="1" ht="20.25">
      <c r="A28" s="1830"/>
      <c r="B28" s="18" t="s">
        <v>517</v>
      </c>
      <c r="C28" s="42"/>
      <c r="D28" s="1853"/>
      <c r="E28" s="1826"/>
      <c r="F28" s="17"/>
      <c r="G28" s="17"/>
      <c r="H28" s="17"/>
      <c r="I28" s="17"/>
      <c r="J28" s="17"/>
      <c r="K28" s="17"/>
      <c r="L28" s="17"/>
      <c r="M28" s="17"/>
      <c r="N28" s="17"/>
      <c r="O28" s="17"/>
      <c r="P28" s="17"/>
      <c r="Q28" s="17"/>
      <c r="R28" s="1853"/>
      <c r="S28" s="1809"/>
      <c r="T28" s="1809"/>
    </row>
    <row r="29" spans="1:20" s="19" customFormat="1" ht="39">
      <c r="A29" s="1830"/>
      <c r="B29" s="18" t="s">
        <v>518</v>
      </c>
      <c r="C29" s="42"/>
      <c r="D29" s="1854"/>
      <c r="E29" s="1826"/>
      <c r="F29" s="17"/>
      <c r="G29" s="17"/>
      <c r="H29" s="17"/>
      <c r="I29" s="17"/>
      <c r="J29" s="17"/>
      <c r="K29" s="17"/>
      <c r="L29" s="17"/>
      <c r="M29" s="17"/>
      <c r="N29" s="17"/>
      <c r="O29" s="17"/>
      <c r="P29" s="17"/>
      <c r="Q29" s="17"/>
      <c r="R29" s="1853"/>
      <c r="S29" s="1810"/>
      <c r="T29" s="1810"/>
    </row>
    <row r="30" spans="1:20" s="19" customFormat="1" ht="53.25" customHeight="1">
      <c r="A30" s="1825" t="s">
        <v>519</v>
      </c>
      <c r="B30" s="601" t="s">
        <v>520</v>
      </c>
      <c r="C30" s="42"/>
      <c r="D30" s="1853" t="s">
        <v>521</v>
      </c>
      <c r="E30" s="1826" t="s">
        <v>522</v>
      </c>
      <c r="F30" s="17"/>
      <c r="G30" s="17"/>
      <c r="H30" s="17"/>
      <c r="I30" s="17"/>
      <c r="J30" s="17"/>
      <c r="K30" s="17"/>
      <c r="L30" s="17"/>
      <c r="M30" s="17"/>
      <c r="N30" s="17"/>
      <c r="O30" s="17"/>
      <c r="P30" s="17"/>
      <c r="Q30" s="17"/>
      <c r="R30" s="1852" t="s">
        <v>523</v>
      </c>
      <c r="S30" s="1808">
        <v>0</v>
      </c>
      <c r="T30" s="1808">
        <v>0</v>
      </c>
    </row>
    <row r="31" spans="1:20" s="19" customFormat="1" ht="39">
      <c r="A31" s="1826"/>
      <c r="B31" s="18" t="s">
        <v>524</v>
      </c>
      <c r="C31" s="42"/>
      <c r="D31" s="1853"/>
      <c r="E31" s="1826"/>
      <c r="F31" s="17"/>
      <c r="G31" s="17"/>
      <c r="H31" s="17"/>
      <c r="I31" s="17"/>
      <c r="J31" s="17"/>
      <c r="K31" s="17"/>
      <c r="L31" s="17"/>
      <c r="M31" s="17"/>
      <c r="N31" s="17"/>
      <c r="O31" s="17"/>
      <c r="P31" s="17"/>
      <c r="Q31" s="17"/>
      <c r="R31" s="1853"/>
      <c r="S31" s="1809"/>
      <c r="T31" s="1809"/>
    </row>
    <row r="32" spans="1:20" s="19" customFormat="1" ht="58.5">
      <c r="A32" s="1827"/>
      <c r="B32" s="18" t="s">
        <v>525</v>
      </c>
      <c r="C32" s="42"/>
      <c r="D32" s="1854"/>
      <c r="E32" s="1827"/>
      <c r="F32" s="17"/>
      <c r="G32" s="17"/>
      <c r="H32" s="17"/>
      <c r="I32" s="17"/>
      <c r="J32" s="17"/>
      <c r="K32" s="17"/>
      <c r="L32" s="17"/>
      <c r="M32" s="17"/>
      <c r="N32" s="17"/>
      <c r="O32" s="17"/>
      <c r="P32" s="17"/>
      <c r="Q32" s="17"/>
      <c r="R32" s="1854"/>
      <c r="S32" s="1809"/>
      <c r="T32" s="1809"/>
    </row>
    <row r="33" spans="1:20" s="19" customFormat="1" ht="20.25">
      <c r="A33" s="1818" t="s">
        <v>526</v>
      </c>
      <c r="B33" s="18" t="s">
        <v>527</v>
      </c>
      <c r="C33" s="42"/>
      <c r="D33" s="1852" t="s">
        <v>528</v>
      </c>
      <c r="E33" s="1825" t="s">
        <v>529</v>
      </c>
      <c r="F33" s="17"/>
      <c r="G33" s="17"/>
      <c r="H33" s="17"/>
      <c r="I33" s="17"/>
      <c r="J33" s="17"/>
      <c r="K33" s="17"/>
      <c r="L33" s="17"/>
      <c r="M33" s="17"/>
      <c r="N33" s="17"/>
      <c r="O33" s="17"/>
      <c r="P33" s="17"/>
      <c r="Q33" s="17"/>
      <c r="R33" s="1852" t="s">
        <v>530</v>
      </c>
      <c r="S33" s="1813">
        <v>0</v>
      </c>
      <c r="T33" s="1813">
        <v>0</v>
      </c>
    </row>
    <row r="34" spans="1:20" s="19" customFormat="1" ht="20.25">
      <c r="A34" s="1819"/>
      <c r="B34" s="18" t="s">
        <v>531</v>
      </c>
      <c r="C34" s="42"/>
      <c r="D34" s="1853"/>
      <c r="E34" s="1826"/>
      <c r="F34" s="17"/>
      <c r="G34" s="17"/>
      <c r="H34" s="17"/>
      <c r="I34" s="17"/>
      <c r="J34" s="17"/>
      <c r="K34" s="17"/>
      <c r="L34" s="17"/>
      <c r="M34" s="17"/>
      <c r="N34" s="17"/>
      <c r="O34" s="17"/>
      <c r="P34" s="17"/>
      <c r="Q34" s="17"/>
      <c r="R34" s="1853"/>
      <c r="S34" s="2717"/>
      <c r="T34" s="2717"/>
    </row>
    <row r="35" spans="1:20" s="19" customFormat="1" ht="39">
      <c r="A35" s="1819"/>
      <c r="B35" s="18" t="s">
        <v>532</v>
      </c>
      <c r="C35" s="42"/>
      <c r="D35" s="1853"/>
      <c r="E35" s="1826"/>
      <c r="F35" s="17"/>
      <c r="G35" s="17"/>
      <c r="H35" s="17"/>
      <c r="I35" s="17"/>
      <c r="J35" s="17"/>
      <c r="K35" s="17"/>
      <c r="L35" s="17"/>
      <c r="M35" s="17"/>
      <c r="N35" s="17"/>
      <c r="O35" s="17"/>
      <c r="P35" s="17"/>
      <c r="Q35" s="17"/>
      <c r="R35" s="1853"/>
      <c r="S35" s="2717"/>
      <c r="T35" s="2717"/>
    </row>
    <row r="36" spans="1:20" s="19" customFormat="1" ht="39">
      <c r="A36" s="1819"/>
      <c r="B36" s="18" t="s">
        <v>533</v>
      </c>
      <c r="C36" s="42"/>
      <c r="D36" s="1853"/>
      <c r="E36" s="1826"/>
      <c r="F36" s="17"/>
      <c r="G36" s="17"/>
      <c r="H36" s="17"/>
      <c r="I36" s="17"/>
      <c r="J36" s="17"/>
      <c r="K36" s="17"/>
      <c r="L36" s="17"/>
      <c r="M36" s="17"/>
      <c r="N36" s="17"/>
      <c r="O36" s="17"/>
      <c r="P36" s="17"/>
      <c r="Q36" s="17"/>
      <c r="R36" s="1853"/>
      <c r="S36" s="2717"/>
      <c r="T36" s="2717"/>
    </row>
    <row r="37" spans="1:20" s="19" customFormat="1" ht="20.25">
      <c r="A37" s="1819"/>
      <c r="B37" s="18" t="s">
        <v>534</v>
      </c>
      <c r="C37" s="42"/>
      <c r="D37" s="1853"/>
      <c r="E37" s="1826"/>
      <c r="F37" s="17"/>
      <c r="G37" s="17"/>
      <c r="H37" s="17"/>
      <c r="I37" s="17"/>
      <c r="J37" s="17"/>
      <c r="K37" s="17"/>
      <c r="L37" s="17"/>
      <c r="M37" s="17"/>
      <c r="N37" s="17"/>
      <c r="O37" s="17"/>
      <c r="P37" s="17"/>
      <c r="Q37" s="17"/>
      <c r="R37" s="1853"/>
      <c r="S37" s="2717"/>
      <c r="T37" s="2717"/>
    </row>
    <row r="38" spans="1:20" s="19" customFormat="1" ht="20.25">
      <c r="A38" s="1819"/>
      <c r="B38" s="18" t="s">
        <v>535</v>
      </c>
      <c r="C38" s="42"/>
      <c r="D38" s="1853"/>
      <c r="E38" s="1826"/>
      <c r="F38" s="17"/>
      <c r="G38" s="17"/>
      <c r="H38" s="17"/>
      <c r="I38" s="17"/>
      <c r="J38" s="17"/>
      <c r="K38" s="17"/>
      <c r="L38" s="17"/>
      <c r="M38" s="17"/>
      <c r="N38" s="17"/>
      <c r="O38" s="17"/>
      <c r="P38" s="17"/>
      <c r="Q38" s="17"/>
      <c r="R38" s="1853"/>
      <c r="S38" s="2717"/>
      <c r="T38" s="2717"/>
    </row>
    <row r="39" spans="1:20" s="19" customFormat="1" ht="39">
      <c r="A39" s="1819"/>
      <c r="B39" s="18" t="s">
        <v>536</v>
      </c>
      <c r="C39" s="42"/>
      <c r="D39" s="1853"/>
      <c r="E39" s="1826"/>
      <c r="F39" s="17"/>
      <c r="G39" s="17"/>
      <c r="H39" s="17"/>
      <c r="I39" s="17"/>
      <c r="J39" s="17"/>
      <c r="K39" s="17"/>
      <c r="L39" s="17"/>
      <c r="M39" s="17"/>
      <c r="N39" s="17"/>
      <c r="O39" s="17"/>
      <c r="P39" s="17"/>
      <c r="Q39" s="17"/>
      <c r="R39" s="1853"/>
      <c r="S39" s="2717"/>
      <c r="T39" s="2717"/>
    </row>
    <row r="40" spans="1:20" s="19" customFormat="1" ht="20.25">
      <c r="A40" s="1819"/>
      <c r="B40" s="18" t="s">
        <v>537</v>
      </c>
      <c r="C40" s="42"/>
      <c r="D40" s="1853"/>
      <c r="E40" s="1826"/>
      <c r="F40" s="17"/>
      <c r="G40" s="17"/>
      <c r="H40" s="17"/>
      <c r="I40" s="17"/>
      <c r="J40" s="17"/>
      <c r="K40" s="17"/>
      <c r="L40" s="17"/>
      <c r="M40" s="17"/>
      <c r="N40" s="17"/>
      <c r="O40" s="17"/>
      <c r="P40" s="17"/>
      <c r="Q40" s="17"/>
      <c r="R40" s="1853"/>
      <c r="S40" s="2717"/>
      <c r="T40" s="2717"/>
    </row>
    <row r="41" spans="1:20" s="19" customFormat="1" ht="22.5" customHeight="1">
      <c r="A41" s="1819"/>
      <c r="B41" s="18" t="s">
        <v>538</v>
      </c>
      <c r="C41" s="42"/>
      <c r="D41" s="1853"/>
      <c r="E41" s="1826"/>
      <c r="F41" s="17"/>
      <c r="G41" s="17"/>
      <c r="H41" s="17"/>
      <c r="I41" s="17"/>
      <c r="J41" s="17"/>
      <c r="K41" s="17"/>
      <c r="L41" s="17"/>
      <c r="M41" s="17"/>
      <c r="N41" s="17"/>
      <c r="O41" s="17"/>
      <c r="P41" s="17"/>
      <c r="Q41" s="17"/>
      <c r="R41" s="1853"/>
      <c r="S41" s="2717"/>
      <c r="T41" s="2717"/>
    </row>
    <row r="42" spans="1:20" s="19" customFormat="1" ht="45" customHeight="1">
      <c r="A42" s="1820"/>
      <c r="B42" s="18" t="s">
        <v>539</v>
      </c>
      <c r="C42" s="42"/>
      <c r="D42" s="1854"/>
      <c r="E42" s="1827"/>
      <c r="F42" s="17"/>
      <c r="G42" s="17"/>
      <c r="H42" s="17"/>
      <c r="I42" s="17"/>
      <c r="J42" s="17"/>
      <c r="K42" s="17"/>
      <c r="L42" s="17"/>
      <c r="M42" s="17"/>
      <c r="N42" s="17"/>
      <c r="O42" s="17"/>
      <c r="P42" s="17"/>
      <c r="Q42" s="17"/>
      <c r="R42" s="1854"/>
      <c r="S42" s="1814"/>
      <c r="T42" s="1814"/>
    </row>
    <row r="43" spans="1:20" ht="121.5" customHeight="1">
      <c r="A43" s="1821" t="s">
        <v>540</v>
      </c>
      <c r="B43" s="21" t="s">
        <v>541</v>
      </c>
      <c r="C43" s="26"/>
      <c r="D43" s="1852" t="s">
        <v>542</v>
      </c>
      <c r="E43" s="2811" t="s">
        <v>543</v>
      </c>
      <c r="F43" s="27"/>
      <c r="G43" s="27"/>
      <c r="H43" s="17"/>
      <c r="I43" s="27"/>
      <c r="J43" s="27"/>
      <c r="K43" s="17"/>
      <c r="L43" s="27"/>
      <c r="M43" s="27"/>
      <c r="N43" s="17"/>
      <c r="O43" s="27"/>
      <c r="P43" s="27"/>
      <c r="Q43" s="17"/>
      <c r="R43" s="2813"/>
      <c r="S43" s="1813">
        <v>0</v>
      </c>
      <c r="T43" s="1813">
        <v>0</v>
      </c>
    </row>
    <row r="44" spans="1:20" ht="42" customHeight="1">
      <c r="A44" s="1822"/>
      <c r="B44" s="18" t="s">
        <v>38</v>
      </c>
      <c r="C44" s="26"/>
      <c r="D44" s="1854"/>
      <c r="E44" s="2812"/>
      <c r="F44" s="27"/>
      <c r="G44" s="27"/>
      <c r="H44" s="27"/>
      <c r="I44" s="27"/>
      <c r="J44" s="28"/>
      <c r="K44" s="28"/>
      <c r="L44" s="27"/>
      <c r="M44" s="27"/>
      <c r="N44" s="28"/>
      <c r="O44" s="28"/>
      <c r="P44" s="17"/>
      <c r="Q44" s="17"/>
      <c r="R44" s="2814"/>
      <c r="S44" s="1814"/>
      <c r="T44" s="1814"/>
    </row>
    <row r="45" spans="1:20" ht="70.5" customHeight="1">
      <c r="S45" s="29">
        <v>0</v>
      </c>
      <c r="T45" s="29">
        <v>0</v>
      </c>
    </row>
  </sheetData>
  <mergeCells count="62">
    <mergeCell ref="A4:T4"/>
    <mergeCell ref="A5:T5"/>
    <mergeCell ref="A6:T6"/>
    <mergeCell ref="A8:T8"/>
    <mergeCell ref="F9:Q9"/>
    <mergeCell ref="R9:T9"/>
    <mergeCell ref="A10:A12"/>
    <mergeCell ref="B10:B12"/>
    <mergeCell ref="C10:C12"/>
    <mergeCell ref="D10:D12"/>
    <mergeCell ref="E10:E12"/>
    <mergeCell ref="T13:T17"/>
    <mergeCell ref="R10:T10"/>
    <mergeCell ref="F11:H11"/>
    <mergeCell ref="I11:K11"/>
    <mergeCell ref="L11:N11"/>
    <mergeCell ref="O11:Q11"/>
    <mergeCell ref="R11:R12"/>
    <mergeCell ref="S11:T11"/>
    <mergeCell ref="F10:Q10"/>
    <mergeCell ref="A13:A17"/>
    <mergeCell ref="D13:D17"/>
    <mergeCell ref="E13:E17"/>
    <mergeCell ref="R13:R17"/>
    <mergeCell ref="S13:S17"/>
    <mergeCell ref="T18:T22"/>
    <mergeCell ref="A23:A25"/>
    <mergeCell ref="D23:D25"/>
    <mergeCell ref="E23:E25"/>
    <mergeCell ref="R23:R25"/>
    <mergeCell ref="S23:S25"/>
    <mergeCell ref="T23:T25"/>
    <mergeCell ref="A18:A22"/>
    <mergeCell ref="C18:C22"/>
    <mergeCell ref="D18:D22"/>
    <mergeCell ref="E18:E22"/>
    <mergeCell ref="R18:R22"/>
    <mergeCell ref="S18:S22"/>
    <mergeCell ref="T30:T32"/>
    <mergeCell ref="A26:A29"/>
    <mergeCell ref="D26:D29"/>
    <mergeCell ref="E26:E29"/>
    <mergeCell ref="R26:R29"/>
    <mergeCell ref="S26:S29"/>
    <mergeCell ref="T26:T29"/>
    <mergeCell ref="A30:A32"/>
    <mergeCell ref="D30:D32"/>
    <mergeCell ref="E30:E32"/>
    <mergeCell ref="R30:R32"/>
    <mergeCell ref="S30:S32"/>
    <mergeCell ref="T43:T44"/>
    <mergeCell ref="A33:A42"/>
    <mergeCell ref="D33:D42"/>
    <mergeCell ref="E33:E42"/>
    <mergeCell ref="R33:R42"/>
    <mergeCell ref="S33:S42"/>
    <mergeCell ref="T33:T42"/>
    <mergeCell ref="A43:A44"/>
    <mergeCell ref="D43:D44"/>
    <mergeCell ref="E43:E44"/>
    <mergeCell ref="R43:R44"/>
    <mergeCell ref="S43:S44"/>
  </mergeCells>
  <printOptions horizontalCentered="1" verticalCentered="1"/>
  <pageMargins left="0.70866141732283472" right="0.70866141732283472" top="0.27" bottom="0.3" header="0.31496062992125984" footer="0.31496062992125984"/>
  <pageSetup scale="35" fitToHeight="0" orientation="landscape" cellComments="asDisplayed" r:id="rId1"/>
  <headerFooter>
    <oddHeader xml:space="preserve">&amp;C                                         
</oddHeader>
    <oddFooter>&amp;L&amp;"Tahoma,Normal"&amp;8DIRECCIÓN PLANIFICACIÓN Y DESARROLLO&amp;R&amp;"Tahoma,Normal"&amp;8&amp;P/&amp;P
&amp;D</oddFooter>
  </headerFooter>
  <rowBreaks count="2" manualBreakCount="2">
    <brk id="32" max="19" man="1"/>
    <brk id="44" max="1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59742-FCB2-46AD-A698-5AAA5F00D90F}">
  <sheetPr>
    <pageSetUpPr fitToPage="1"/>
  </sheetPr>
  <dimension ref="A1:AE83"/>
  <sheetViews>
    <sheetView showGridLines="0" topLeftCell="A76" zoomScale="60" zoomScaleNormal="60" zoomScaleSheetLayoutView="70" workbookViewId="0">
      <selection activeCell="D80" sqref="D80"/>
    </sheetView>
  </sheetViews>
  <sheetFormatPr baseColWidth="10" defaultColWidth="11.5703125" defaultRowHeight="48" customHeight="1"/>
  <cols>
    <col min="1" max="1" width="71" style="1" customWidth="1"/>
    <col min="2" max="2" width="63.42578125" style="1" customWidth="1"/>
    <col min="3" max="3" width="53.28515625" style="2" hidden="1" customWidth="1"/>
    <col min="4" max="4" width="71.42578125" style="1" customWidth="1"/>
    <col min="5" max="5" width="55.7109375" style="2" customWidth="1"/>
    <col min="6" max="6" width="5.28515625" style="2" customWidth="1"/>
    <col min="7" max="7" width="5.140625" style="2" customWidth="1"/>
    <col min="8" max="8" width="6" style="2" customWidth="1"/>
    <col min="9" max="9" width="4.85546875" style="2" customWidth="1"/>
    <col min="10" max="11" width="6.285156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55.140625" style="2" customWidth="1"/>
    <col min="19" max="19" width="18" style="3" customWidth="1"/>
    <col min="20" max="20" width="16.140625" style="3" customWidth="1"/>
    <col min="21" max="21" width="13.85546875" style="2" bestFit="1" customWidth="1"/>
    <col min="22" max="16384" width="11.5703125" style="2"/>
  </cols>
  <sheetData>
    <row r="1" spans="1:31" ht="63" customHeight="1"/>
    <row r="2" spans="1:31" ht="63" customHeight="1"/>
    <row r="3" spans="1:31" ht="33" customHeight="1">
      <c r="A3" s="2820"/>
      <c r="B3" s="2821"/>
      <c r="C3" s="2821"/>
      <c r="D3" s="2821"/>
      <c r="E3" s="2821"/>
      <c r="F3" s="2821"/>
      <c r="G3" s="2821"/>
      <c r="H3" s="2821"/>
      <c r="I3" s="2821"/>
      <c r="J3" s="2821"/>
      <c r="K3" s="2821"/>
      <c r="L3" s="2821"/>
      <c r="M3" s="2821"/>
      <c r="N3" s="2821"/>
      <c r="O3" s="2821"/>
      <c r="P3" s="2821"/>
      <c r="Q3" s="2821"/>
      <c r="R3" s="2821"/>
      <c r="S3" s="2821"/>
      <c r="T3" s="2821"/>
    </row>
    <row r="4" spans="1:31" ht="39.75" customHeight="1" thickBot="1">
      <c r="A4" s="1847" t="s">
        <v>3342</v>
      </c>
      <c r="B4" s="1847"/>
      <c r="C4" s="1847"/>
      <c r="D4" s="1847"/>
      <c r="E4" s="1847"/>
      <c r="F4" s="1847"/>
      <c r="G4" s="1847"/>
      <c r="H4" s="1847"/>
      <c r="I4" s="1847"/>
      <c r="J4" s="1847"/>
      <c r="K4" s="1847"/>
      <c r="L4" s="1847"/>
      <c r="M4" s="1847"/>
      <c r="N4" s="1847"/>
      <c r="O4" s="1847"/>
      <c r="P4" s="1847"/>
      <c r="Q4" s="1847"/>
      <c r="R4" s="1847"/>
      <c r="S4" s="1847"/>
      <c r="T4" s="1847"/>
    </row>
    <row r="5" spans="1:31" ht="33.75" customHeight="1" thickBot="1">
      <c r="A5" s="2701" t="s">
        <v>544</v>
      </c>
      <c r="B5" s="2701"/>
      <c r="C5" s="2701"/>
      <c r="D5" s="2701"/>
      <c r="E5" s="2701"/>
      <c r="F5" s="2701"/>
      <c r="G5" s="2701"/>
      <c r="H5" s="2701"/>
      <c r="I5" s="2701"/>
      <c r="J5" s="2701"/>
      <c r="K5" s="2701"/>
      <c r="L5" s="2701"/>
      <c r="M5" s="2701"/>
      <c r="N5" s="2701"/>
      <c r="O5" s="2701"/>
      <c r="P5" s="2701"/>
      <c r="Q5" s="2701"/>
      <c r="R5" s="2701"/>
      <c r="S5" s="2701"/>
      <c r="T5" s="2701"/>
    </row>
    <row r="6" spans="1:31" s="597" customFormat="1" ht="24.75" customHeight="1">
      <c r="A6" s="592"/>
      <c r="B6" s="592"/>
      <c r="C6" s="593"/>
      <c r="D6" s="594"/>
      <c r="E6" s="595"/>
      <c r="F6" s="595"/>
      <c r="G6" s="595"/>
      <c r="H6" s="595"/>
      <c r="I6" s="595"/>
      <c r="J6" s="595"/>
      <c r="K6" s="595"/>
      <c r="L6" s="595"/>
      <c r="M6" s="595"/>
      <c r="N6" s="595"/>
      <c r="O6" s="595"/>
      <c r="P6" s="595"/>
      <c r="Q6" s="595"/>
      <c r="R6" s="595"/>
      <c r="S6" s="596"/>
      <c r="T6" s="596"/>
    </row>
    <row r="7" spans="1:31" ht="48" customHeight="1">
      <c r="A7" s="1837" t="s">
        <v>1</v>
      </c>
      <c r="B7" s="1837"/>
      <c r="C7" s="1837"/>
      <c r="D7" s="1837"/>
      <c r="E7" s="1837"/>
      <c r="F7" s="1837"/>
      <c r="G7" s="1837"/>
      <c r="H7" s="1837"/>
      <c r="I7" s="1837"/>
      <c r="J7" s="1837"/>
      <c r="K7" s="1837"/>
      <c r="L7" s="1837"/>
      <c r="M7" s="1837"/>
      <c r="N7" s="1837"/>
      <c r="O7" s="1837"/>
      <c r="P7" s="1837"/>
      <c r="Q7" s="1837"/>
      <c r="R7" s="1837"/>
      <c r="S7" s="1837"/>
      <c r="T7" s="1837"/>
    </row>
    <row r="8" spans="1:31" s="13" customFormat="1" ht="42" customHeight="1">
      <c r="A8" s="591">
        <v>1</v>
      </c>
      <c r="B8" s="591">
        <v>2</v>
      </c>
      <c r="C8" s="12"/>
      <c r="D8" s="591">
        <v>3</v>
      </c>
      <c r="E8" s="591">
        <v>4</v>
      </c>
      <c r="F8" s="1843">
        <v>5</v>
      </c>
      <c r="G8" s="1843"/>
      <c r="H8" s="1843"/>
      <c r="I8" s="1843"/>
      <c r="J8" s="1843"/>
      <c r="K8" s="1843"/>
      <c r="L8" s="1843"/>
      <c r="M8" s="1843"/>
      <c r="N8" s="1843"/>
      <c r="O8" s="1843"/>
      <c r="P8" s="1843"/>
      <c r="Q8" s="1843"/>
      <c r="R8" s="1843">
        <v>6</v>
      </c>
      <c r="S8" s="1843"/>
      <c r="T8" s="1843"/>
    </row>
    <row r="9" spans="1:31" ht="25.5" customHeight="1">
      <c r="A9" s="1837" t="s">
        <v>2</v>
      </c>
      <c r="B9" s="1837" t="s">
        <v>3</v>
      </c>
      <c r="C9" s="1837" t="s">
        <v>4</v>
      </c>
      <c r="D9" s="1837" t="s">
        <v>5</v>
      </c>
      <c r="E9" s="1837" t="s">
        <v>70</v>
      </c>
      <c r="F9" s="1837" t="s">
        <v>7</v>
      </c>
      <c r="G9" s="1837"/>
      <c r="H9" s="1837"/>
      <c r="I9" s="1837"/>
      <c r="J9" s="1837"/>
      <c r="K9" s="1837"/>
      <c r="L9" s="1837"/>
      <c r="M9" s="1837"/>
      <c r="N9" s="1837"/>
      <c r="O9" s="1837"/>
      <c r="P9" s="1837"/>
      <c r="Q9" s="1837"/>
      <c r="R9" s="1835" t="s">
        <v>8</v>
      </c>
      <c r="S9" s="1835"/>
      <c r="T9" s="1835"/>
    </row>
    <row r="10" spans="1:31" ht="25.5" customHeight="1">
      <c r="A10" s="1837"/>
      <c r="B10" s="1837"/>
      <c r="C10" s="1837"/>
      <c r="D10" s="1837"/>
      <c r="E10" s="1837"/>
      <c r="F10" s="1836" t="s">
        <v>9</v>
      </c>
      <c r="G10" s="1836"/>
      <c r="H10" s="1836"/>
      <c r="I10" s="1836" t="s">
        <v>10</v>
      </c>
      <c r="J10" s="1836"/>
      <c r="K10" s="1836"/>
      <c r="L10" s="1836" t="s">
        <v>11</v>
      </c>
      <c r="M10" s="1836"/>
      <c r="N10" s="1836"/>
      <c r="O10" s="1836" t="s">
        <v>71</v>
      </c>
      <c r="P10" s="1836"/>
      <c r="Q10" s="1836"/>
      <c r="R10" s="1835" t="s">
        <v>693</v>
      </c>
      <c r="S10" s="1887" t="s">
        <v>692</v>
      </c>
      <c r="T10" s="1887"/>
    </row>
    <row r="11" spans="1:31" ht="25.5" customHeight="1">
      <c r="A11" s="1837"/>
      <c r="B11" s="1837"/>
      <c r="C11" s="1837"/>
      <c r="D11" s="1837"/>
      <c r="E11" s="1837"/>
      <c r="F11" s="588">
        <v>1</v>
      </c>
      <c r="G11" s="588">
        <v>2</v>
      </c>
      <c r="H11" s="588">
        <v>3</v>
      </c>
      <c r="I11" s="588">
        <v>4</v>
      </c>
      <c r="J11" s="588">
        <v>5</v>
      </c>
      <c r="K11" s="588">
        <v>6</v>
      </c>
      <c r="L11" s="588">
        <v>7</v>
      </c>
      <c r="M11" s="588">
        <v>8</v>
      </c>
      <c r="N11" s="588">
        <v>9</v>
      </c>
      <c r="O11" s="588">
        <v>10</v>
      </c>
      <c r="P11" s="588">
        <v>11</v>
      </c>
      <c r="Q11" s="588">
        <v>12</v>
      </c>
      <c r="R11" s="1835"/>
      <c r="S11" s="589" t="s">
        <v>14</v>
      </c>
      <c r="T11" s="589" t="s">
        <v>15</v>
      </c>
    </row>
    <row r="12" spans="1:31" ht="80.25" customHeight="1">
      <c r="A12" s="1848" t="s">
        <v>691</v>
      </c>
      <c r="B12" s="3536" t="s">
        <v>690</v>
      </c>
      <c r="C12" s="598"/>
      <c r="D12" s="3511" t="s">
        <v>689</v>
      </c>
      <c r="E12" s="1849" t="s">
        <v>642</v>
      </c>
      <c r="F12" s="17"/>
      <c r="G12" s="17"/>
      <c r="H12" s="17"/>
      <c r="I12" s="17"/>
      <c r="J12" s="17"/>
      <c r="K12" s="17"/>
      <c r="L12" s="17"/>
      <c r="M12" s="17"/>
      <c r="N12" s="17"/>
      <c r="O12" s="17"/>
      <c r="P12" s="602"/>
      <c r="Q12" s="17"/>
      <c r="R12" s="1906"/>
      <c r="S12" s="2815">
        <v>0</v>
      </c>
      <c r="T12" s="2815">
        <v>0</v>
      </c>
    </row>
    <row r="13" spans="1:31" s="597" customFormat="1" ht="90" customHeight="1">
      <c r="A13" s="1848"/>
      <c r="B13" s="3537" t="s">
        <v>688</v>
      </c>
      <c r="C13" s="1788"/>
      <c r="D13" s="3512" t="s">
        <v>687</v>
      </c>
      <c r="E13" s="1849"/>
      <c r="F13" s="17"/>
      <c r="G13" s="17"/>
      <c r="H13" s="602"/>
      <c r="I13" s="602"/>
      <c r="J13" s="602"/>
      <c r="K13" s="602"/>
      <c r="L13" s="602"/>
      <c r="M13" s="602"/>
      <c r="N13" s="602"/>
      <c r="O13" s="602"/>
      <c r="P13" s="602"/>
      <c r="Q13" s="602"/>
      <c r="R13" s="1906"/>
      <c r="S13" s="2815"/>
      <c r="T13" s="2815"/>
    </row>
    <row r="14" spans="1:31" s="597" customFormat="1" ht="87" customHeight="1">
      <c r="A14" s="1848"/>
      <c r="B14" s="3531" t="s">
        <v>686</v>
      </c>
      <c r="C14" s="1804"/>
      <c r="D14" s="3513" t="s">
        <v>685</v>
      </c>
      <c r="E14" s="1849"/>
      <c r="F14" s="602"/>
      <c r="G14" s="17"/>
      <c r="H14" s="17"/>
      <c r="I14" s="602"/>
      <c r="J14" s="602"/>
      <c r="K14" s="602"/>
      <c r="L14" s="602"/>
      <c r="M14" s="602"/>
      <c r="N14" s="602"/>
      <c r="O14" s="602"/>
      <c r="P14" s="602"/>
      <c r="Q14" s="602"/>
      <c r="R14" s="1906"/>
      <c r="S14" s="2815"/>
      <c r="T14" s="2815"/>
    </row>
    <row r="15" spans="1:31" s="597" customFormat="1" ht="131.25" customHeight="1">
      <c r="A15" s="1848"/>
      <c r="B15" s="3531" t="s">
        <v>684</v>
      </c>
      <c r="C15" s="1804"/>
      <c r="D15" s="3514" t="s">
        <v>683</v>
      </c>
      <c r="E15" s="1849"/>
      <c r="F15" s="602"/>
      <c r="G15" s="602"/>
      <c r="H15" s="602"/>
      <c r="I15" s="17"/>
      <c r="J15" s="602"/>
      <c r="K15" s="602"/>
      <c r="L15" s="602"/>
      <c r="M15" s="602"/>
      <c r="N15" s="602"/>
      <c r="O15" s="602"/>
      <c r="P15" s="602"/>
      <c r="Q15" s="602"/>
      <c r="R15" s="1906"/>
      <c r="S15" s="2815"/>
      <c r="T15" s="2815"/>
    </row>
    <row r="16" spans="1:31" s="597" customFormat="1" ht="70.5" customHeight="1">
      <c r="A16" s="1848" t="s">
        <v>682</v>
      </c>
      <c r="B16" s="3538" t="s">
        <v>681</v>
      </c>
      <c r="C16" s="3515"/>
      <c r="D16" s="3513" t="s">
        <v>603</v>
      </c>
      <c r="E16" s="3516" t="s">
        <v>566</v>
      </c>
      <c r="F16" s="602"/>
      <c r="G16" s="608"/>
      <c r="H16" s="602"/>
      <c r="I16" s="608"/>
      <c r="J16" s="17"/>
      <c r="K16" s="608"/>
      <c r="L16" s="602"/>
      <c r="M16" s="608"/>
      <c r="N16" s="602"/>
      <c r="O16" s="608"/>
      <c r="P16" s="602"/>
      <c r="Q16" s="608"/>
      <c r="R16" s="3517"/>
      <c r="S16" s="2705">
        <v>0</v>
      </c>
      <c r="T16" s="2705">
        <v>0</v>
      </c>
      <c r="AE16" s="597">
        <v>0</v>
      </c>
    </row>
    <row r="17" spans="1:20" s="597" customFormat="1" ht="70.5" customHeight="1">
      <c r="A17" s="1848"/>
      <c r="B17" s="3531" t="s">
        <v>680</v>
      </c>
      <c r="C17" s="3515"/>
      <c r="D17" s="3513" t="s">
        <v>603</v>
      </c>
      <c r="E17" s="3516"/>
      <c r="F17" s="602"/>
      <c r="G17" s="608"/>
      <c r="H17" s="602"/>
      <c r="I17" s="608"/>
      <c r="J17" s="17"/>
      <c r="K17" s="608"/>
      <c r="L17" s="602"/>
      <c r="M17" s="608"/>
      <c r="N17" s="602"/>
      <c r="O17" s="608"/>
      <c r="P17" s="602"/>
      <c r="Q17" s="608"/>
      <c r="R17" s="3517"/>
      <c r="S17" s="2705"/>
      <c r="T17" s="2705"/>
    </row>
    <row r="18" spans="1:20" s="597" customFormat="1" ht="70.5" customHeight="1">
      <c r="A18" s="1848"/>
      <c r="B18" s="3537" t="s">
        <v>679</v>
      </c>
      <c r="C18" s="778"/>
      <c r="D18" s="3511" t="s">
        <v>678</v>
      </c>
      <c r="E18" s="3516"/>
      <c r="F18" s="602"/>
      <c r="G18" s="608"/>
      <c r="H18" s="602"/>
      <c r="I18" s="608"/>
      <c r="J18" s="17"/>
      <c r="K18" s="608"/>
      <c r="L18" s="602"/>
      <c r="M18" s="608"/>
      <c r="N18" s="602"/>
      <c r="O18" s="608"/>
      <c r="P18" s="602"/>
      <c r="Q18" s="608"/>
      <c r="R18" s="3517"/>
      <c r="S18" s="2705"/>
      <c r="T18" s="2705"/>
    </row>
    <row r="19" spans="1:20" s="597" customFormat="1" ht="84" customHeight="1">
      <c r="A19" s="1848"/>
      <c r="B19" s="3537" t="s">
        <v>677</v>
      </c>
      <c r="C19" s="778"/>
      <c r="D19" s="3512" t="s">
        <v>676</v>
      </c>
      <c r="E19" s="3516"/>
      <c r="F19" s="602"/>
      <c r="G19" s="608"/>
      <c r="H19" s="602"/>
      <c r="I19" s="608"/>
      <c r="J19" s="17"/>
      <c r="K19" s="608"/>
      <c r="L19" s="602"/>
      <c r="M19" s="608"/>
      <c r="N19" s="602"/>
      <c r="O19" s="608"/>
      <c r="P19" s="602"/>
      <c r="Q19" s="608"/>
      <c r="R19" s="3517"/>
      <c r="S19" s="2705"/>
      <c r="T19" s="2705"/>
    </row>
    <row r="20" spans="1:20" s="597" customFormat="1" ht="63.75" customHeight="1">
      <c r="A20" s="1848"/>
      <c r="B20" s="3537" t="s">
        <v>675</v>
      </c>
      <c r="C20" s="778"/>
      <c r="D20" s="3512" t="s">
        <v>674</v>
      </c>
      <c r="E20" s="3516"/>
      <c r="F20" s="602"/>
      <c r="G20" s="608"/>
      <c r="H20" s="602"/>
      <c r="I20" s="608"/>
      <c r="J20" s="602"/>
      <c r="K20" s="17"/>
      <c r="L20" s="602"/>
      <c r="M20" s="608"/>
      <c r="N20" s="602"/>
      <c r="O20" s="608"/>
      <c r="P20" s="602"/>
      <c r="Q20" s="608"/>
      <c r="R20" s="3517"/>
      <c r="S20" s="2705"/>
      <c r="T20" s="2705"/>
    </row>
    <row r="21" spans="1:20" s="597" customFormat="1" ht="117.75" customHeight="1">
      <c r="A21" s="778" t="s">
        <v>673</v>
      </c>
      <c r="B21" s="3537" t="s">
        <v>672</v>
      </c>
      <c r="C21" s="778"/>
      <c r="D21" s="3518" t="s">
        <v>671</v>
      </c>
      <c r="E21" s="3519" t="s">
        <v>566</v>
      </c>
      <c r="F21" s="602"/>
      <c r="G21" s="608"/>
      <c r="H21" s="602"/>
      <c r="I21" s="608"/>
      <c r="J21" s="602"/>
      <c r="K21" s="17"/>
      <c r="L21" s="602"/>
      <c r="M21" s="608"/>
      <c r="N21" s="602"/>
      <c r="O21" s="608"/>
      <c r="P21" s="602"/>
      <c r="Q21" s="608"/>
      <c r="R21" s="1791"/>
      <c r="S21" s="638">
        <v>0</v>
      </c>
      <c r="T21" s="638">
        <v>0</v>
      </c>
    </row>
    <row r="22" spans="1:20" s="597" customFormat="1" ht="147" customHeight="1">
      <c r="A22" s="1848" t="s">
        <v>670</v>
      </c>
      <c r="B22" s="3537" t="s">
        <v>669</v>
      </c>
      <c r="C22" s="3520"/>
      <c r="D22" s="3518" t="s">
        <v>668</v>
      </c>
      <c r="E22" s="3521" t="s">
        <v>661</v>
      </c>
      <c r="F22" s="608"/>
      <c r="G22" s="608"/>
      <c r="H22" s="602"/>
      <c r="I22" s="602"/>
      <c r="J22" s="608"/>
      <c r="K22" s="17"/>
      <c r="L22" s="609"/>
      <c r="M22" s="608"/>
      <c r="N22" s="608"/>
      <c r="O22" s="17"/>
      <c r="P22" s="17"/>
      <c r="Q22" s="608"/>
      <c r="R22" s="3517"/>
      <c r="S22" s="3522">
        <v>0</v>
      </c>
      <c r="T22" s="3522">
        <v>0</v>
      </c>
    </row>
    <row r="23" spans="1:20" ht="105" customHeight="1">
      <c r="A23" s="1848"/>
      <c r="B23" s="3537" t="s">
        <v>667</v>
      </c>
      <c r="C23" s="665"/>
      <c r="D23" s="3511" t="s">
        <v>666</v>
      </c>
      <c r="E23" s="3521"/>
      <c r="F23" s="17"/>
      <c r="G23" s="17"/>
      <c r="H23" s="17"/>
      <c r="I23" s="602"/>
      <c r="J23" s="602"/>
      <c r="K23" s="602"/>
      <c r="L23" s="602"/>
      <c r="M23" s="602"/>
      <c r="N23" s="602"/>
      <c r="O23" s="602"/>
      <c r="P23" s="602"/>
      <c r="Q23" s="602"/>
      <c r="R23" s="3517"/>
      <c r="S23" s="3522"/>
      <c r="T23" s="3522"/>
    </row>
    <row r="24" spans="1:20" ht="108" customHeight="1">
      <c r="A24" s="1848"/>
      <c r="B24" s="3537" t="s">
        <v>665</v>
      </c>
      <c r="C24" s="665"/>
      <c r="D24" s="3511" t="s">
        <v>664</v>
      </c>
      <c r="E24" s="3521"/>
      <c r="F24" s="602"/>
      <c r="G24" s="602"/>
      <c r="H24" s="17"/>
      <c r="I24" s="17"/>
      <c r="J24" s="17"/>
      <c r="K24" s="602"/>
      <c r="L24" s="602"/>
      <c r="M24" s="602"/>
      <c r="N24" s="602"/>
      <c r="O24" s="602"/>
      <c r="P24" s="602"/>
      <c r="Q24" s="602"/>
      <c r="R24" s="3517"/>
      <c r="S24" s="3522"/>
      <c r="T24" s="3522"/>
    </row>
    <row r="25" spans="1:20" ht="81" customHeight="1">
      <c r="A25" s="1848" t="s">
        <v>663</v>
      </c>
      <c r="B25" s="3537" t="s">
        <v>662</v>
      </c>
      <c r="C25" s="665"/>
      <c r="D25" s="590"/>
      <c r="E25" s="3521" t="s">
        <v>661</v>
      </c>
      <c r="F25" s="602"/>
      <c r="G25" s="602"/>
      <c r="H25" s="602"/>
      <c r="I25" s="602"/>
      <c r="J25" s="602"/>
      <c r="K25" s="17"/>
      <c r="L25" s="602"/>
      <c r="M25" s="602"/>
      <c r="N25" s="602"/>
      <c r="O25" s="602"/>
      <c r="P25" s="602"/>
      <c r="Q25" s="602"/>
      <c r="R25" s="3523"/>
      <c r="S25" s="3524">
        <v>0</v>
      </c>
      <c r="T25" s="3524">
        <v>0</v>
      </c>
    </row>
    <row r="26" spans="1:20" s="597" customFormat="1" ht="76.5" customHeight="1">
      <c r="A26" s="1848"/>
      <c r="B26" s="3537" t="s">
        <v>660</v>
      </c>
      <c r="C26" s="590"/>
      <c r="D26" s="590"/>
      <c r="E26" s="3521"/>
      <c r="F26" s="602"/>
      <c r="G26" s="602"/>
      <c r="H26" s="602"/>
      <c r="I26" s="602"/>
      <c r="J26" s="602"/>
      <c r="K26" s="17"/>
      <c r="L26" s="602"/>
      <c r="M26" s="602"/>
      <c r="N26" s="602"/>
      <c r="O26" s="602"/>
      <c r="P26" s="602"/>
      <c r="Q26" s="602"/>
      <c r="R26" s="3523"/>
      <c r="S26" s="3524"/>
      <c r="T26" s="3524"/>
    </row>
    <row r="27" spans="1:20" s="597" customFormat="1" ht="48" customHeight="1">
      <c r="A27" s="1848"/>
      <c r="B27" s="3537" t="s">
        <v>659</v>
      </c>
      <c r="C27" s="590"/>
      <c r="D27" s="590"/>
      <c r="E27" s="3521"/>
      <c r="F27" s="602"/>
      <c r="G27" s="602"/>
      <c r="H27" s="602"/>
      <c r="I27" s="602"/>
      <c r="J27" s="602"/>
      <c r="K27" s="17"/>
      <c r="L27" s="602"/>
      <c r="M27" s="602"/>
      <c r="N27" s="602"/>
      <c r="O27" s="602"/>
      <c r="P27" s="602"/>
      <c r="Q27" s="602"/>
      <c r="R27" s="3523"/>
      <c r="S27" s="3524"/>
      <c r="T27" s="3524"/>
    </row>
    <row r="28" spans="1:20" s="597" customFormat="1" ht="89.25" customHeight="1">
      <c r="A28" s="1848"/>
      <c r="B28" s="3537" t="s">
        <v>658</v>
      </c>
      <c r="C28" s="598"/>
      <c r="D28" s="3525"/>
      <c r="E28" s="3521"/>
      <c r="F28" s="602"/>
      <c r="G28" s="602"/>
      <c r="H28" s="602"/>
      <c r="I28" s="602"/>
      <c r="J28" s="602"/>
      <c r="K28" s="17"/>
      <c r="L28" s="602"/>
      <c r="M28" s="602"/>
      <c r="N28" s="602"/>
      <c r="O28" s="602"/>
      <c r="P28" s="602"/>
      <c r="Q28" s="602"/>
      <c r="R28" s="3523"/>
      <c r="S28" s="3524"/>
      <c r="T28" s="3524"/>
    </row>
    <row r="29" spans="1:20" s="597" customFormat="1" ht="72.75" customHeight="1">
      <c r="A29" s="1848"/>
      <c r="B29" s="3537" t="s">
        <v>657</v>
      </c>
      <c r="C29" s="598"/>
      <c r="D29" s="3511" t="s">
        <v>656</v>
      </c>
      <c r="E29" s="3521"/>
      <c r="F29" s="602"/>
      <c r="G29" s="602"/>
      <c r="H29" s="602"/>
      <c r="I29" s="602"/>
      <c r="J29" s="602"/>
      <c r="K29" s="17"/>
      <c r="L29" s="602"/>
      <c r="M29" s="602"/>
      <c r="N29" s="602"/>
      <c r="O29" s="602"/>
      <c r="P29" s="602"/>
      <c r="Q29" s="602"/>
      <c r="R29" s="3523"/>
      <c r="S29" s="3524"/>
      <c r="T29" s="3524"/>
    </row>
    <row r="30" spans="1:20" s="597" customFormat="1" ht="65.25" customHeight="1">
      <c r="A30" s="1848"/>
      <c r="B30" s="3537" t="s">
        <v>655</v>
      </c>
      <c r="C30" s="598"/>
      <c r="D30" s="3525"/>
      <c r="E30" s="3521"/>
      <c r="F30" s="602"/>
      <c r="G30" s="602"/>
      <c r="H30" s="602"/>
      <c r="I30" s="602"/>
      <c r="J30" s="602"/>
      <c r="K30" s="17"/>
      <c r="L30" s="602"/>
      <c r="M30" s="602"/>
      <c r="N30" s="602"/>
      <c r="O30" s="602"/>
      <c r="P30" s="602"/>
      <c r="Q30" s="602"/>
      <c r="R30" s="3523"/>
      <c r="S30" s="3524"/>
      <c r="T30" s="3524"/>
    </row>
    <row r="31" spans="1:20" ht="66" customHeight="1">
      <c r="A31" s="3539" t="s">
        <v>654</v>
      </c>
      <c r="B31" s="3536" t="s">
        <v>653</v>
      </c>
      <c r="C31" s="782"/>
      <c r="D31" s="3511" t="s">
        <v>652</v>
      </c>
      <c r="E31" s="1849" t="s">
        <v>566</v>
      </c>
      <c r="F31" s="602"/>
      <c r="G31" s="602"/>
      <c r="H31" s="602"/>
      <c r="I31" s="602"/>
      <c r="J31" s="602"/>
      <c r="K31" s="17"/>
      <c r="L31" s="602"/>
      <c r="M31" s="602"/>
      <c r="N31" s="602"/>
      <c r="O31" s="602"/>
      <c r="P31" s="602"/>
      <c r="Q31" s="602"/>
      <c r="R31" s="3526"/>
      <c r="S31" s="3527">
        <v>0</v>
      </c>
      <c r="T31" s="3527">
        <v>0</v>
      </c>
    </row>
    <row r="32" spans="1:20" ht="78.75" customHeight="1">
      <c r="A32" s="3539"/>
      <c r="B32" s="3537" t="s">
        <v>651</v>
      </c>
      <c r="C32" s="782"/>
      <c r="D32" s="3511" t="s">
        <v>650</v>
      </c>
      <c r="E32" s="1849"/>
      <c r="F32" s="602"/>
      <c r="G32" s="602"/>
      <c r="H32" s="602"/>
      <c r="I32" s="602"/>
      <c r="J32" s="602"/>
      <c r="K32" s="17"/>
      <c r="L32" s="602"/>
      <c r="M32" s="602"/>
      <c r="N32" s="602"/>
      <c r="O32" s="602"/>
      <c r="P32" s="602"/>
      <c r="Q32" s="602"/>
      <c r="R32" s="3526"/>
      <c r="S32" s="3527"/>
      <c r="T32" s="3527"/>
    </row>
    <row r="33" spans="1:22" ht="55.5" customHeight="1">
      <c r="A33" s="3539"/>
      <c r="B33" s="3537" t="s">
        <v>649</v>
      </c>
      <c r="C33" s="782"/>
      <c r="D33" s="3511" t="s">
        <v>648</v>
      </c>
      <c r="E33" s="1849"/>
      <c r="F33" s="602"/>
      <c r="G33" s="602"/>
      <c r="H33" s="602"/>
      <c r="I33" s="602"/>
      <c r="J33" s="602"/>
      <c r="K33" s="17"/>
      <c r="L33" s="602"/>
      <c r="M33" s="602"/>
      <c r="N33" s="602"/>
      <c r="O33" s="602"/>
      <c r="P33" s="602"/>
      <c r="Q33" s="602"/>
      <c r="R33" s="3526"/>
      <c r="S33" s="3527"/>
      <c r="T33" s="3527"/>
    </row>
    <row r="34" spans="1:22" ht="87.75" customHeight="1">
      <c r="A34" s="3539"/>
      <c r="B34" s="3536" t="s">
        <v>647</v>
      </c>
      <c r="C34" s="782"/>
      <c r="D34" s="3518" t="s">
        <v>646</v>
      </c>
      <c r="E34" s="1849"/>
      <c r="F34" s="602"/>
      <c r="G34" s="602"/>
      <c r="H34" s="602"/>
      <c r="I34" s="602"/>
      <c r="J34" s="602"/>
      <c r="K34" s="17"/>
      <c r="L34" s="602"/>
      <c r="M34" s="602"/>
      <c r="N34" s="602"/>
      <c r="O34" s="602"/>
      <c r="P34" s="602"/>
      <c r="Q34" s="602"/>
      <c r="R34" s="3526"/>
      <c r="S34" s="3527"/>
      <c r="T34" s="3527"/>
    </row>
    <row r="35" spans="1:22" ht="128.25" customHeight="1">
      <c r="A35" s="3540" t="s">
        <v>645</v>
      </c>
      <c r="B35" s="3537" t="s">
        <v>644</v>
      </c>
      <c r="C35" s="782"/>
      <c r="D35" s="3528" t="s">
        <v>643</v>
      </c>
      <c r="E35" s="3521" t="s">
        <v>642</v>
      </c>
      <c r="F35" s="602"/>
      <c r="G35" s="602"/>
      <c r="H35" s="602"/>
      <c r="I35" s="602"/>
      <c r="J35" s="602"/>
      <c r="K35" s="17"/>
      <c r="L35" s="602"/>
      <c r="M35" s="602"/>
      <c r="N35" s="602"/>
      <c r="O35" s="602"/>
      <c r="P35" s="602"/>
      <c r="Q35" s="602"/>
      <c r="R35" s="3526"/>
      <c r="S35" s="3527">
        <v>0</v>
      </c>
      <c r="T35" s="3527">
        <v>0</v>
      </c>
    </row>
    <row r="36" spans="1:22" ht="111.75" customHeight="1">
      <c r="A36" s="3540"/>
      <c r="B36" s="3531" t="s">
        <v>641</v>
      </c>
      <c r="C36" s="782"/>
      <c r="D36" s="3512" t="s">
        <v>640</v>
      </c>
      <c r="E36" s="3521"/>
      <c r="F36" s="602"/>
      <c r="G36" s="602"/>
      <c r="H36" s="602"/>
      <c r="I36" s="602"/>
      <c r="J36" s="602"/>
      <c r="K36" s="17"/>
      <c r="L36" s="602"/>
      <c r="M36" s="602"/>
      <c r="N36" s="602"/>
      <c r="O36" s="602"/>
      <c r="P36" s="602"/>
      <c r="Q36" s="602"/>
      <c r="R36" s="3526"/>
      <c r="S36" s="3527"/>
      <c r="T36" s="3527"/>
    </row>
    <row r="37" spans="1:22" ht="51.75" customHeight="1">
      <c r="A37" s="3540"/>
      <c r="B37" s="3537" t="s">
        <v>639</v>
      </c>
      <c r="C37" s="782"/>
      <c r="D37" s="3512" t="s">
        <v>638</v>
      </c>
      <c r="E37" s="3521"/>
      <c r="F37" s="602"/>
      <c r="G37" s="602"/>
      <c r="H37" s="602"/>
      <c r="I37" s="602"/>
      <c r="J37" s="602"/>
      <c r="K37" s="17"/>
      <c r="L37" s="602"/>
      <c r="M37" s="602"/>
      <c r="N37" s="602"/>
      <c r="O37" s="602"/>
      <c r="P37" s="602"/>
      <c r="Q37" s="602"/>
      <c r="R37" s="3526"/>
      <c r="S37" s="3527"/>
      <c r="T37" s="3527"/>
    </row>
    <row r="38" spans="1:22" ht="63.75" customHeight="1">
      <c r="A38" s="3540"/>
      <c r="B38" s="3537" t="s">
        <v>637</v>
      </c>
      <c r="C38" s="782"/>
      <c r="D38" s="3529" t="s">
        <v>636</v>
      </c>
      <c r="E38" s="3521"/>
      <c r="F38" s="602"/>
      <c r="G38" s="602"/>
      <c r="H38" s="602"/>
      <c r="I38" s="602"/>
      <c r="J38" s="602"/>
      <c r="K38" s="17"/>
      <c r="L38" s="602"/>
      <c r="M38" s="602"/>
      <c r="N38" s="602"/>
      <c r="O38" s="602"/>
      <c r="P38" s="602"/>
      <c r="Q38" s="602"/>
      <c r="R38" s="3526"/>
      <c r="S38" s="3527"/>
      <c r="T38" s="3527"/>
    </row>
    <row r="39" spans="1:22" ht="81" customHeight="1">
      <c r="A39" s="3540"/>
      <c r="B39" s="3531" t="s">
        <v>635</v>
      </c>
      <c r="C39" s="782"/>
      <c r="D39" s="3528" t="s">
        <v>634</v>
      </c>
      <c r="E39" s="3521"/>
      <c r="F39" s="602"/>
      <c r="G39" s="602"/>
      <c r="H39" s="602"/>
      <c r="I39" s="602"/>
      <c r="J39" s="602"/>
      <c r="K39" s="17"/>
      <c r="L39" s="602"/>
      <c r="M39" s="602"/>
      <c r="N39" s="602"/>
      <c r="O39" s="602"/>
      <c r="P39" s="602"/>
      <c r="Q39" s="602"/>
      <c r="R39" s="3526"/>
      <c r="S39" s="3527"/>
      <c r="T39" s="3527"/>
    </row>
    <row r="40" spans="1:22" ht="87" customHeight="1">
      <c r="A40" s="3541" t="s">
        <v>633</v>
      </c>
      <c r="B40" s="3536" t="s">
        <v>632</v>
      </c>
      <c r="C40" s="782"/>
      <c r="D40" s="3511" t="s">
        <v>631</v>
      </c>
      <c r="E40" s="3521" t="s">
        <v>611</v>
      </c>
      <c r="F40" s="602"/>
      <c r="G40" s="602"/>
      <c r="H40" s="602"/>
      <c r="I40" s="602"/>
      <c r="J40" s="602"/>
      <c r="K40" s="17"/>
      <c r="L40" s="602"/>
      <c r="M40" s="602"/>
      <c r="N40" s="602"/>
      <c r="O40" s="602"/>
      <c r="P40" s="602"/>
      <c r="Q40" s="602"/>
      <c r="R40" s="3530"/>
      <c r="S40" s="3527">
        <v>0</v>
      </c>
      <c r="T40" s="3527">
        <v>0</v>
      </c>
    </row>
    <row r="41" spans="1:22" ht="110.25" customHeight="1">
      <c r="A41" s="3541"/>
      <c r="B41" s="3536" t="s">
        <v>630</v>
      </c>
      <c r="C41" s="782"/>
      <c r="D41" s="3511" t="s">
        <v>629</v>
      </c>
      <c r="E41" s="3521"/>
      <c r="F41" s="602"/>
      <c r="G41" s="602"/>
      <c r="H41" s="602"/>
      <c r="I41" s="602"/>
      <c r="J41" s="602"/>
      <c r="K41" s="17"/>
      <c r="L41" s="602"/>
      <c r="M41" s="602"/>
      <c r="N41" s="602"/>
      <c r="O41" s="602"/>
      <c r="P41" s="602"/>
      <c r="Q41" s="602"/>
      <c r="R41" s="3530"/>
      <c r="S41" s="3527"/>
      <c r="T41" s="3527"/>
    </row>
    <row r="42" spans="1:22" ht="54.75" customHeight="1">
      <c r="A42" s="3541"/>
      <c r="B42" s="3537" t="s">
        <v>628</v>
      </c>
      <c r="C42" s="772"/>
      <c r="D42" s="3511" t="s">
        <v>627</v>
      </c>
      <c r="E42" s="3521"/>
      <c r="F42" s="602"/>
      <c r="G42" s="602"/>
      <c r="H42" s="602"/>
      <c r="I42" s="602"/>
      <c r="J42" s="602"/>
      <c r="K42" s="17"/>
      <c r="L42" s="602"/>
      <c r="M42" s="602"/>
      <c r="N42" s="602"/>
      <c r="O42" s="602"/>
      <c r="P42" s="602"/>
      <c r="Q42" s="602"/>
      <c r="R42" s="3530"/>
      <c r="S42" s="3527"/>
      <c r="T42" s="3527"/>
    </row>
    <row r="43" spans="1:22" ht="80.25" customHeight="1">
      <c r="A43" s="3541"/>
      <c r="B43" s="3536" t="s">
        <v>626</v>
      </c>
      <c r="C43" s="782"/>
      <c r="D43" s="3511" t="s">
        <v>625</v>
      </c>
      <c r="E43" s="3521"/>
      <c r="F43" s="602"/>
      <c r="G43" s="602"/>
      <c r="H43" s="602"/>
      <c r="I43" s="602"/>
      <c r="J43" s="602"/>
      <c r="K43" s="17"/>
      <c r="L43" s="602"/>
      <c r="M43" s="602"/>
      <c r="N43" s="602"/>
      <c r="O43" s="602"/>
      <c r="P43" s="602"/>
      <c r="Q43" s="602"/>
      <c r="R43" s="3530"/>
      <c r="S43" s="3527"/>
      <c r="T43" s="3527"/>
      <c r="V43" s="604"/>
    </row>
    <row r="44" spans="1:22" ht="82.5" customHeight="1">
      <c r="A44" s="3541" t="s">
        <v>624</v>
      </c>
      <c r="B44" s="3537" t="s">
        <v>623</v>
      </c>
      <c r="C44" s="782"/>
      <c r="D44" s="601"/>
      <c r="E44" s="3521" t="s">
        <v>622</v>
      </c>
      <c r="F44" s="602"/>
      <c r="G44" s="602"/>
      <c r="H44" s="602"/>
      <c r="I44" s="602"/>
      <c r="J44" s="602"/>
      <c r="K44" s="17"/>
      <c r="L44" s="602"/>
      <c r="M44" s="602"/>
      <c r="N44" s="602"/>
      <c r="O44" s="602"/>
      <c r="P44" s="602"/>
      <c r="Q44" s="602"/>
      <c r="R44" s="1913"/>
      <c r="S44" s="3527">
        <v>0</v>
      </c>
      <c r="T44" s="3527">
        <v>0</v>
      </c>
    </row>
    <row r="45" spans="1:22" ht="82.5" customHeight="1">
      <c r="A45" s="3541"/>
      <c r="B45" s="3537" t="s">
        <v>621</v>
      </c>
      <c r="C45" s="782"/>
      <c r="D45" s="601"/>
      <c r="E45" s="3521"/>
      <c r="F45" s="602"/>
      <c r="G45" s="602"/>
      <c r="H45" s="602"/>
      <c r="I45" s="602"/>
      <c r="J45" s="602"/>
      <c r="K45" s="17"/>
      <c r="L45" s="602"/>
      <c r="M45" s="602"/>
      <c r="N45" s="602"/>
      <c r="O45" s="602"/>
      <c r="P45" s="602"/>
      <c r="Q45" s="602"/>
      <c r="R45" s="1913"/>
      <c r="S45" s="3527"/>
      <c r="T45" s="3527"/>
    </row>
    <row r="46" spans="1:22" ht="60" customHeight="1">
      <c r="A46" s="3541"/>
      <c r="B46" s="3537" t="s">
        <v>620</v>
      </c>
      <c r="C46" s="782"/>
      <c r="D46" s="3511" t="s">
        <v>557</v>
      </c>
      <c r="E46" s="3521"/>
      <c r="F46" s="602"/>
      <c r="G46" s="602"/>
      <c r="H46" s="602"/>
      <c r="I46" s="602"/>
      <c r="J46" s="602"/>
      <c r="K46" s="17"/>
      <c r="L46" s="602"/>
      <c r="M46" s="602"/>
      <c r="N46" s="602"/>
      <c r="O46" s="602"/>
      <c r="P46" s="602"/>
      <c r="Q46" s="602"/>
      <c r="R46" s="1913"/>
      <c r="S46" s="3527"/>
      <c r="T46" s="3527"/>
    </row>
    <row r="47" spans="1:22" ht="49.5" customHeight="1">
      <c r="A47" s="3541"/>
      <c r="B47" s="3537" t="s">
        <v>619</v>
      </c>
      <c r="C47" s="782"/>
      <c r="D47" s="601"/>
      <c r="E47" s="3521"/>
      <c r="F47" s="602"/>
      <c r="G47" s="602"/>
      <c r="H47" s="602"/>
      <c r="I47" s="602"/>
      <c r="J47" s="602"/>
      <c r="K47" s="17"/>
      <c r="L47" s="602"/>
      <c r="M47" s="602"/>
      <c r="N47" s="602"/>
      <c r="O47" s="602"/>
      <c r="P47" s="602"/>
      <c r="Q47" s="602"/>
      <c r="R47" s="1913"/>
      <c r="S47" s="3527"/>
      <c r="T47" s="3527"/>
    </row>
    <row r="48" spans="1:22" ht="60" customHeight="1">
      <c r="A48" s="3541"/>
      <c r="B48" s="3537" t="s">
        <v>618</v>
      </c>
      <c r="C48" s="782"/>
      <c r="D48" s="676"/>
      <c r="E48" s="3521"/>
      <c r="F48" s="602"/>
      <c r="G48" s="602"/>
      <c r="H48" s="602"/>
      <c r="I48" s="602"/>
      <c r="J48" s="602"/>
      <c r="K48" s="17"/>
      <c r="L48" s="602"/>
      <c r="M48" s="602"/>
      <c r="N48" s="602"/>
      <c r="O48" s="602"/>
      <c r="P48" s="602"/>
      <c r="Q48" s="602"/>
      <c r="R48" s="1913"/>
      <c r="S48" s="3527"/>
      <c r="T48" s="3527"/>
    </row>
    <row r="49" spans="1:22" ht="48" customHeight="1">
      <c r="A49" s="3541"/>
      <c r="B49" s="3537" t="s">
        <v>617</v>
      </c>
      <c r="C49" s="782"/>
      <c r="D49" s="601"/>
      <c r="E49" s="3521"/>
      <c r="F49" s="602"/>
      <c r="G49" s="602"/>
      <c r="H49" s="602"/>
      <c r="I49" s="602"/>
      <c r="J49" s="602"/>
      <c r="K49" s="17"/>
      <c r="L49" s="602"/>
      <c r="M49" s="602"/>
      <c r="N49" s="602"/>
      <c r="O49" s="602"/>
      <c r="P49" s="602"/>
      <c r="Q49" s="602"/>
      <c r="R49" s="1913"/>
      <c r="S49" s="3527"/>
      <c r="T49" s="3527"/>
    </row>
    <row r="50" spans="1:22" ht="102.75" customHeight="1">
      <c r="A50" s="3541"/>
      <c r="B50" s="3537" t="s">
        <v>616</v>
      </c>
      <c r="C50" s="772"/>
      <c r="D50" s="3511" t="s">
        <v>615</v>
      </c>
      <c r="E50" s="3521"/>
      <c r="F50" s="602"/>
      <c r="G50" s="602"/>
      <c r="H50" s="602"/>
      <c r="I50" s="602"/>
      <c r="J50" s="602"/>
      <c r="K50" s="17"/>
      <c r="L50" s="602"/>
      <c r="M50" s="602"/>
      <c r="N50" s="602"/>
      <c r="O50" s="602"/>
      <c r="P50" s="602"/>
      <c r="Q50" s="602"/>
      <c r="R50" s="1913"/>
      <c r="S50" s="3527"/>
      <c r="T50" s="3527"/>
    </row>
    <row r="51" spans="1:22" ht="141.75" customHeight="1">
      <c r="A51" s="3541" t="s">
        <v>614</v>
      </c>
      <c r="B51" s="3531" t="s">
        <v>613</v>
      </c>
      <c r="C51" s="782"/>
      <c r="D51" s="3513" t="s">
        <v>612</v>
      </c>
      <c r="E51" s="3521" t="s">
        <v>611</v>
      </c>
      <c r="F51" s="602"/>
      <c r="G51" s="602"/>
      <c r="H51" s="602"/>
      <c r="I51" s="602"/>
      <c r="J51" s="602"/>
      <c r="K51" s="17"/>
      <c r="L51" s="602"/>
      <c r="M51" s="602"/>
      <c r="N51" s="602"/>
      <c r="O51" s="602"/>
      <c r="P51" s="602"/>
      <c r="Q51" s="602"/>
      <c r="R51" s="1913"/>
      <c r="S51" s="3527">
        <v>0</v>
      </c>
      <c r="T51" s="3527">
        <v>0</v>
      </c>
      <c r="V51" s="604"/>
    </row>
    <row r="52" spans="1:22" ht="129.75" customHeight="1">
      <c r="A52" s="3541"/>
      <c r="B52" s="3531" t="s">
        <v>610</v>
      </c>
      <c r="C52" s="782"/>
      <c r="D52" s="3513" t="s">
        <v>609</v>
      </c>
      <c r="E52" s="3521"/>
      <c r="F52" s="602"/>
      <c r="G52" s="602"/>
      <c r="H52" s="602"/>
      <c r="I52" s="602"/>
      <c r="J52" s="602"/>
      <c r="K52" s="17"/>
      <c r="L52" s="602"/>
      <c r="M52" s="602"/>
      <c r="N52" s="602"/>
      <c r="O52" s="602"/>
      <c r="P52" s="602"/>
      <c r="Q52" s="602"/>
      <c r="R52" s="1913"/>
      <c r="S52" s="3527"/>
      <c r="T52" s="3527"/>
    </row>
    <row r="53" spans="1:22" ht="115.5" customHeight="1">
      <c r="A53" s="3541"/>
      <c r="B53" s="3531" t="s">
        <v>608</v>
      </c>
      <c r="C53" s="782"/>
      <c r="D53" s="3531" t="s">
        <v>607</v>
      </c>
      <c r="E53" s="3521"/>
      <c r="F53" s="602"/>
      <c r="G53" s="602"/>
      <c r="H53" s="602"/>
      <c r="I53" s="602"/>
      <c r="J53" s="602"/>
      <c r="K53" s="17"/>
      <c r="L53" s="602"/>
      <c r="M53" s="602"/>
      <c r="N53" s="602"/>
      <c r="O53" s="602"/>
      <c r="P53" s="602"/>
      <c r="Q53" s="602"/>
      <c r="R53" s="1913"/>
      <c r="S53" s="3527"/>
      <c r="T53" s="3527"/>
    </row>
    <row r="54" spans="1:22" ht="92.25" customHeight="1">
      <c r="A54" s="3539" t="s">
        <v>606</v>
      </c>
      <c r="B54" s="3538" t="s">
        <v>605</v>
      </c>
      <c r="C54" s="782"/>
      <c r="D54" s="3513" t="s">
        <v>603</v>
      </c>
      <c r="E54" s="3521" t="s">
        <v>566</v>
      </c>
      <c r="F54" s="602"/>
      <c r="G54" s="602"/>
      <c r="H54" s="602"/>
      <c r="I54" s="602"/>
      <c r="J54" s="602"/>
      <c r="K54" s="17"/>
      <c r="L54" s="602"/>
      <c r="M54" s="602"/>
      <c r="N54" s="602"/>
      <c r="O54" s="602"/>
      <c r="P54" s="602"/>
      <c r="Q54" s="602"/>
      <c r="R54" s="1913"/>
      <c r="S54" s="3527">
        <v>0</v>
      </c>
      <c r="T54" s="3527">
        <v>0</v>
      </c>
    </row>
    <row r="55" spans="1:22" ht="66.75" customHeight="1">
      <c r="A55" s="3539"/>
      <c r="B55" s="3538" t="s">
        <v>604</v>
      </c>
      <c r="C55" s="782"/>
      <c r="D55" s="3513" t="s">
        <v>603</v>
      </c>
      <c r="E55" s="3521"/>
      <c r="F55" s="602"/>
      <c r="G55" s="602"/>
      <c r="H55" s="602"/>
      <c r="I55" s="602"/>
      <c r="J55" s="602"/>
      <c r="K55" s="17"/>
      <c r="L55" s="602"/>
      <c r="M55" s="602"/>
      <c r="N55" s="602"/>
      <c r="O55" s="602"/>
      <c r="P55" s="602"/>
      <c r="Q55" s="602"/>
      <c r="R55" s="1913"/>
      <c r="S55" s="3527"/>
      <c r="T55" s="3527"/>
    </row>
    <row r="56" spans="1:22" ht="69.75" customHeight="1">
      <c r="A56" s="3539"/>
      <c r="B56" s="3538" t="s">
        <v>602</v>
      </c>
      <c r="C56" s="782"/>
      <c r="D56" s="3513" t="s">
        <v>601</v>
      </c>
      <c r="E56" s="3521"/>
      <c r="F56" s="602"/>
      <c r="G56" s="602"/>
      <c r="H56" s="602"/>
      <c r="I56" s="602"/>
      <c r="J56" s="602"/>
      <c r="K56" s="17"/>
      <c r="L56" s="602"/>
      <c r="M56" s="602"/>
      <c r="N56" s="602"/>
      <c r="O56" s="602"/>
      <c r="P56" s="602"/>
      <c r="Q56" s="602"/>
      <c r="R56" s="1913"/>
      <c r="S56" s="3527"/>
      <c r="T56" s="3527"/>
    </row>
    <row r="57" spans="1:22" ht="139.5" customHeight="1">
      <c r="A57" s="3542" t="s">
        <v>600</v>
      </c>
      <c r="B57" s="3531" t="s">
        <v>599</v>
      </c>
      <c r="C57" s="782"/>
      <c r="D57" s="3532" t="s">
        <v>598</v>
      </c>
      <c r="E57" s="3521" t="s">
        <v>566</v>
      </c>
      <c r="F57" s="602"/>
      <c r="G57" s="602"/>
      <c r="H57" s="602"/>
      <c r="I57" s="602"/>
      <c r="J57" s="602"/>
      <c r="K57" s="17"/>
      <c r="L57" s="602"/>
      <c r="M57" s="602"/>
      <c r="N57" s="602"/>
      <c r="O57" s="602"/>
      <c r="P57" s="602"/>
      <c r="Q57" s="602"/>
      <c r="R57" s="1913"/>
      <c r="S57" s="3527">
        <v>0</v>
      </c>
      <c r="T57" s="3527">
        <v>0</v>
      </c>
    </row>
    <row r="58" spans="1:22" ht="81" customHeight="1">
      <c r="A58" s="3542"/>
      <c r="B58" s="3537" t="s">
        <v>597</v>
      </c>
      <c r="C58" s="782"/>
      <c r="D58" s="3511"/>
      <c r="E58" s="3521"/>
      <c r="F58" s="602"/>
      <c r="G58" s="602"/>
      <c r="H58" s="602"/>
      <c r="I58" s="602"/>
      <c r="J58" s="602"/>
      <c r="K58" s="17"/>
      <c r="L58" s="602"/>
      <c r="M58" s="602"/>
      <c r="N58" s="602"/>
      <c r="O58" s="602"/>
      <c r="P58" s="602"/>
      <c r="Q58" s="602"/>
      <c r="R58" s="1913"/>
      <c r="S58" s="3527"/>
      <c r="T58" s="3527"/>
    </row>
    <row r="59" spans="1:22" ht="81" customHeight="1">
      <c r="A59" s="3542"/>
      <c r="B59" s="3537" t="s">
        <v>596</v>
      </c>
      <c r="C59" s="782"/>
      <c r="D59" s="3518" t="s">
        <v>595</v>
      </c>
      <c r="E59" s="3521"/>
      <c r="F59" s="602"/>
      <c r="G59" s="602"/>
      <c r="H59" s="602"/>
      <c r="I59" s="602"/>
      <c r="J59" s="602"/>
      <c r="K59" s="17"/>
      <c r="L59" s="602"/>
      <c r="M59" s="602"/>
      <c r="N59" s="602"/>
      <c r="O59" s="602"/>
      <c r="P59" s="602"/>
      <c r="Q59" s="602"/>
      <c r="R59" s="1913"/>
      <c r="S59" s="3527"/>
      <c r="T59" s="3527"/>
    </row>
    <row r="60" spans="1:22" ht="72.75" customHeight="1">
      <c r="A60" s="3542"/>
      <c r="B60" s="3531" t="s">
        <v>594</v>
      </c>
      <c r="C60" s="782"/>
      <c r="D60" s="3513"/>
      <c r="E60" s="3521"/>
      <c r="F60" s="602"/>
      <c r="G60" s="602"/>
      <c r="H60" s="602"/>
      <c r="I60" s="602"/>
      <c r="J60" s="602"/>
      <c r="K60" s="17"/>
      <c r="L60" s="602"/>
      <c r="M60" s="602"/>
      <c r="N60" s="602"/>
      <c r="O60" s="602"/>
      <c r="P60" s="602"/>
      <c r="Q60" s="602"/>
      <c r="R60" s="1913"/>
      <c r="S60" s="3527"/>
      <c r="T60" s="3527"/>
    </row>
    <row r="61" spans="1:22" ht="90" customHeight="1">
      <c r="A61" s="3542"/>
      <c r="B61" s="3531" t="s">
        <v>593</v>
      </c>
      <c r="C61" s="782"/>
      <c r="D61" s="3546"/>
      <c r="E61" s="3521"/>
      <c r="F61" s="602"/>
      <c r="G61" s="602"/>
      <c r="H61" s="602"/>
      <c r="I61" s="602"/>
      <c r="J61" s="602"/>
      <c r="K61" s="17"/>
      <c r="L61" s="602"/>
      <c r="M61" s="602"/>
      <c r="N61" s="602"/>
      <c r="O61" s="602"/>
      <c r="P61" s="602"/>
      <c r="Q61" s="602"/>
      <c r="R61" s="1913"/>
      <c r="S61" s="3527"/>
      <c r="T61" s="3527"/>
    </row>
    <row r="62" spans="1:22" ht="102" customHeight="1">
      <c r="A62" s="3542"/>
      <c r="B62" s="3531" t="s">
        <v>592</v>
      </c>
      <c r="C62" s="782"/>
      <c r="D62" s="3546"/>
      <c r="E62" s="3521"/>
      <c r="F62" s="602"/>
      <c r="G62" s="602"/>
      <c r="H62" s="602"/>
      <c r="I62" s="602"/>
      <c r="J62" s="602"/>
      <c r="K62" s="17"/>
      <c r="L62" s="602"/>
      <c r="M62" s="602"/>
      <c r="N62" s="602"/>
      <c r="O62" s="602"/>
      <c r="P62" s="602"/>
      <c r="Q62" s="602"/>
      <c r="R62" s="1913"/>
      <c r="S62" s="3527"/>
      <c r="T62" s="3527"/>
    </row>
    <row r="63" spans="1:22" ht="78" customHeight="1">
      <c r="A63" s="3542"/>
      <c r="B63" s="3531" t="s">
        <v>591</v>
      </c>
      <c r="C63" s="782"/>
      <c r="D63" s="3546"/>
      <c r="E63" s="3521"/>
      <c r="F63" s="602"/>
      <c r="G63" s="602"/>
      <c r="H63" s="602"/>
      <c r="I63" s="602"/>
      <c r="J63" s="602"/>
      <c r="K63" s="17"/>
      <c r="L63" s="602"/>
      <c r="M63" s="602"/>
      <c r="N63" s="602"/>
      <c r="O63" s="602"/>
      <c r="P63" s="602"/>
      <c r="Q63" s="602"/>
      <c r="R63" s="1913"/>
      <c r="S63" s="3527"/>
      <c r="T63" s="3527"/>
    </row>
    <row r="64" spans="1:22" ht="164.25" customHeight="1">
      <c r="A64" s="3543" t="s">
        <v>590</v>
      </c>
      <c r="B64" s="3531" t="s">
        <v>589</v>
      </c>
      <c r="C64" s="782"/>
      <c r="D64" s="3514" t="s">
        <v>588</v>
      </c>
      <c r="E64" s="3521" t="s">
        <v>566</v>
      </c>
      <c r="F64" s="602"/>
      <c r="G64" s="602"/>
      <c r="H64" s="602"/>
      <c r="I64" s="602"/>
      <c r="J64" s="602"/>
      <c r="K64" s="17"/>
      <c r="L64" s="602"/>
      <c r="M64" s="602"/>
      <c r="N64" s="602"/>
      <c r="O64" s="602"/>
      <c r="P64" s="602"/>
      <c r="Q64" s="602"/>
      <c r="R64" s="721"/>
      <c r="S64" s="3533">
        <v>0</v>
      </c>
      <c r="T64" s="3533">
        <v>0</v>
      </c>
    </row>
    <row r="65" spans="1:20" ht="177.75" customHeight="1">
      <c r="A65" s="3543"/>
      <c r="B65" s="3531" t="s">
        <v>587</v>
      </c>
      <c r="C65" s="782"/>
      <c r="D65" s="3531" t="s">
        <v>586</v>
      </c>
      <c r="E65" s="3521"/>
      <c r="F65" s="602"/>
      <c r="G65" s="602"/>
      <c r="H65" s="602"/>
      <c r="I65" s="602"/>
      <c r="J65" s="602"/>
      <c r="K65" s="17"/>
      <c r="L65" s="602"/>
      <c r="M65" s="602"/>
      <c r="N65" s="602"/>
      <c r="O65" s="602"/>
      <c r="P65" s="602"/>
      <c r="Q65" s="602"/>
      <c r="R65" s="721"/>
      <c r="S65" s="3533"/>
      <c r="T65" s="3533"/>
    </row>
    <row r="66" spans="1:20" ht="150" customHeight="1">
      <c r="A66" s="3543"/>
      <c r="B66" s="3531" t="s">
        <v>585</v>
      </c>
      <c r="C66" s="782"/>
      <c r="D66" s="3547" t="s">
        <v>584</v>
      </c>
      <c r="E66" s="3521"/>
      <c r="F66" s="602"/>
      <c r="G66" s="602"/>
      <c r="H66" s="602"/>
      <c r="I66" s="602"/>
      <c r="J66" s="602"/>
      <c r="K66" s="17"/>
      <c r="L66" s="602"/>
      <c r="M66" s="602"/>
      <c r="N66" s="602"/>
      <c r="O66" s="602"/>
      <c r="P66" s="602"/>
      <c r="Q66" s="602"/>
      <c r="R66" s="721"/>
      <c r="S66" s="3533"/>
      <c r="T66" s="3533"/>
    </row>
    <row r="67" spans="1:20" ht="117.75" customHeight="1">
      <c r="A67" s="3543"/>
      <c r="B67" s="3531" t="s">
        <v>583</v>
      </c>
      <c r="C67" s="782"/>
      <c r="D67" s="3547" t="s">
        <v>582</v>
      </c>
      <c r="E67" s="3521"/>
      <c r="F67" s="602"/>
      <c r="G67" s="602"/>
      <c r="H67" s="602"/>
      <c r="I67" s="602"/>
      <c r="J67" s="602"/>
      <c r="K67" s="17"/>
      <c r="L67" s="602"/>
      <c r="M67" s="602"/>
      <c r="N67" s="602"/>
      <c r="O67" s="602"/>
      <c r="P67" s="602"/>
      <c r="Q67" s="602"/>
      <c r="R67" s="721"/>
      <c r="S67" s="3533"/>
      <c r="T67" s="3533"/>
    </row>
    <row r="68" spans="1:20" ht="127.5" customHeight="1">
      <c r="A68" s="3543"/>
      <c r="B68" s="3531" t="s">
        <v>581</v>
      </c>
      <c r="C68" s="782"/>
      <c r="D68" s="3547" t="s">
        <v>580</v>
      </c>
      <c r="E68" s="3521"/>
      <c r="F68" s="602"/>
      <c r="G68" s="602"/>
      <c r="H68" s="602"/>
      <c r="I68" s="602"/>
      <c r="J68" s="602"/>
      <c r="K68" s="17"/>
      <c r="L68" s="602"/>
      <c r="M68" s="602"/>
      <c r="N68" s="602"/>
      <c r="O68" s="602"/>
      <c r="P68" s="602"/>
      <c r="Q68" s="602"/>
      <c r="R68" s="721"/>
      <c r="S68" s="3533"/>
      <c r="T68" s="3533"/>
    </row>
    <row r="69" spans="1:20" s="19" customFormat="1" ht="99.75" customHeight="1">
      <c r="A69" s="3543"/>
      <c r="B69" s="3531" t="s">
        <v>579</v>
      </c>
      <c r="C69" s="3534"/>
      <c r="D69" s="3513" t="s">
        <v>578</v>
      </c>
      <c r="E69" s="3521"/>
      <c r="F69" s="602"/>
      <c r="G69" s="602"/>
      <c r="H69" s="602"/>
      <c r="I69" s="602"/>
      <c r="J69" s="602"/>
      <c r="K69" s="17"/>
      <c r="L69" s="602"/>
      <c r="M69" s="602"/>
      <c r="N69" s="602"/>
      <c r="O69" s="602"/>
      <c r="P69" s="602"/>
      <c r="Q69" s="602"/>
      <c r="R69" s="721"/>
      <c r="S69" s="3533"/>
      <c r="T69" s="3533"/>
    </row>
    <row r="70" spans="1:20" s="19" customFormat="1" ht="79.5" customHeight="1">
      <c r="A70" s="3543" t="s">
        <v>577</v>
      </c>
      <c r="B70" s="3531" t="s">
        <v>576</v>
      </c>
      <c r="C70" s="3534"/>
      <c r="D70" s="3547" t="s">
        <v>575</v>
      </c>
      <c r="E70" s="3521" t="s">
        <v>566</v>
      </c>
      <c r="F70" s="602"/>
      <c r="G70" s="602"/>
      <c r="H70" s="602"/>
      <c r="I70" s="602"/>
      <c r="J70" s="602"/>
      <c r="K70" s="17"/>
      <c r="L70" s="602"/>
      <c r="M70" s="602"/>
      <c r="N70" s="602"/>
      <c r="O70" s="602"/>
      <c r="P70" s="602"/>
      <c r="Q70" s="602"/>
      <c r="R70" s="3533"/>
      <c r="S70" s="3533"/>
      <c r="T70" s="3533"/>
    </row>
    <row r="71" spans="1:20" s="19" customFormat="1" ht="47.25" customHeight="1">
      <c r="A71" s="3543"/>
      <c r="B71" s="3531" t="s">
        <v>574</v>
      </c>
      <c r="C71" s="3534"/>
      <c r="D71" s="3514" t="s">
        <v>573</v>
      </c>
      <c r="E71" s="3521"/>
      <c r="F71" s="602"/>
      <c r="G71" s="602"/>
      <c r="H71" s="602"/>
      <c r="I71" s="602"/>
      <c r="J71" s="602"/>
      <c r="K71" s="17"/>
      <c r="L71" s="602"/>
      <c r="M71" s="602"/>
      <c r="N71" s="602"/>
      <c r="O71" s="602"/>
      <c r="P71" s="602"/>
      <c r="Q71" s="602"/>
      <c r="R71" s="3533"/>
      <c r="S71" s="3533"/>
      <c r="T71" s="3533"/>
    </row>
    <row r="72" spans="1:20" s="19" customFormat="1" ht="60" customHeight="1">
      <c r="A72" s="3543"/>
      <c r="B72" s="3531" t="s">
        <v>572</v>
      </c>
      <c r="C72" s="3534"/>
      <c r="D72" s="3548"/>
      <c r="E72" s="3521"/>
      <c r="F72" s="602"/>
      <c r="G72" s="602"/>
      <c r="H72" s="602"/>
      <c r="I72" s="602"/>
      <c r="J72" s="602"/>
      <c r="K72" s="17"/>
      <c r="L72" s="602"/>
      <c r="M72" s="602"/>
      <c r="N72" s="602"/>
      <c r="O72" s="602"/>
      <c r="P72" s="602"/>
      <c r="Q72" s="602"/>
      <c r="R72" s="3533"/>
      <c r="S72" s="3533"/>
      <c r="T72" s="3533"/>
    </row>
    <row r="73" spans="1:20" s="19" customFormat="1" ht="81.75" customHeight="1">
      <c r="A73" s="3543"/>
      <c r="B73" s="3531" t="s">
        <v>571</v>
      </c>
      <c r="C73" s="3534"/>
      <c r="D73" s="3547" t="s">
        <v>570</v>
      </c>
      <c r="E73" s="3521"/>
      <c r="F73" s="602"/>
      <c r="G73" s="602"/>
      <c r="H73" s="602"/>
      <c r="I73" s="602"/>
      <c r="J73" s="602"/>
      <c r="K73" s="17"/>
      <c r="L73" s="602"/>
      <c r="M73" s="602"/>
      <c r="N73" s="602"/>
      <c r="O73" s="602"/>
      <c r="P73" s="602"/>
      <c r="Q73" s="602"/>
      <c r="R73" s="3533"/>
      <c r="S73" s="3533"/>
      <c r="T73" s="3533"/>
    </row>
    <row r="74" spans="1:20" s="19" customFormat="1" ht="53.25" customHeight="1">
      <c r="A74" s="3543" t="s">
        <v>569</v>
      </c>
      <c r="B74" s="3531" t="s">
        <v>568</v>
      </c>
      <c r="C74" s="3534"/>
      <c r="D74" s="3549" t="s">
        <v>567</v>
      </c>
      <c r="E74" s="3521" t="s">
        <v>566</v>
      </c>
      <c r="F74" s="602"/>
      <c r="G74" s="602"/>
      <c r="H74" s="602"/>
      <c r="I74" s="602"/>
      <c r="J74" s="602"/>
      <c r="K74" s="17"/>
      <c r="L74" s="602"/>
      <c r="M74" s="602"/>
      <c r="N74" s="602"/>
      <c r="O74" s="602"/>
      <c r="P74" s="602"/>
      <c r="Q74" s="602"/>
      <c r="R74" s="3533"/>
      <c r="S74" s="3533"/>
      <c r="T74" s="3533"/>
    </row>
    <row r="75" spans="1:20" ht="70.5" customHeight="1">
      <c r="A75" s="3543"/>
      <c r="B75" s="3531" t="s">
        <v>565</v>
      </c>
      <c r="C75" s="782"/>
      <c r="D75" s="3549" t="s">
        <v>564</v>
      </c>
      <c r="E75" s="3521"/>
      <c r="F75" s="602"/>
      <c r="G75" s="602"/>
      <c r="H75" s="602"/>
      <c r="I75" s="602"/>
      <c r="J75" s="602"/>
      <c r="K75" s="17"/>
      <c r="L75" s="602"/>
      <c r="M75" s="602"/>
      <c r="N75" s="602"/>
      <c r="O75" s="602"/>
      <c r="P75" s="602"/>
      <c r="Q75" s="602"/>
      <c r="R75" s="1917"/>
      <c r="S75" s="2705">
        <v>0</v>
      </c>
      <c r="T75" s="2705">
        <v>0</v>
      </c>
    </row>
    <row r="76" spans="1:20" ht="44.25" customHeight="1">
      <c r="A76" s="3543"/>
      <c r="B76" s="3531" t="s">
        <v>563</v>
      </c>
      <c r="C76" s="782"/>
      <c r="D76" s="3549" t="s">
        <v>562</v>
      </c>
      <c r="E76" s="3521"/>
      <c r="F76" s="602"/>
      <c r="G76" s="602"/>
      <c r="H76" s="602"/>
      <c r="I76" s="602"/>
      <c r="J76" s="602"/>
      <c r="K76" s="17"/>
      <c r="L76" s="602"/>
      <c r="M76" s="602"/>
      <c r="N76" s="602"/>
      <c r="O76" s="602"/>
      <c r="P76" s="602"/>
      <c r="Q76" s="602"/>
      <c r="R76" s="1918"/>
      <c r="S76" s="2705"/>
      <c r="T76" s="2705"/>
    </row>
    <row r="77" spans="1:20" ht="52.5" customHeight="1">
      <c r="A77" s="3543"/>
      <c r="B77" s="3531" t="s">
        <v>561</v>
      </c>
      <c r="C77" s="782"/>
      <c r="D77" s="3514" t="s">
        <v>560</v>
      </c>
      <c r="E77" s="3521"/>
      <c r="F77" s="602"/>
      <c r="G77" s="602"/>
      <c r="H77" s="602"/>
      <c r="I77" s="602"/>
      <c r="J77" s="602"/>
      <c r="K77" s="17"/>
      <c r="L77" s="602"/>
      <c r="M77" s="602"/>
      <c r="N77" s="602"/>
      <c r="O77" s="602"/>
      <c r="P77" s="602"/>
      <c r="Q77" s="602"/>
      <c r="R77" s="1918"/>
      <c r="S77" s="2705"/>
      <c r="T77" s="2705"/>
    </row>
    <row r="78" spans="1:20" ht="52.5" customHeight="1">
      <c r="A78" s="3544" t="s">
        <v>559</v>
      </c>
      <c r="B78" s="3531" t="s">
        <v>558</v>
      </c>
      <c r="C78" s="782"/>
      <c r="D78" s="3548" t="s">
        <v>557</v>
      </c>
      <c r="E78" s="3521" t="s">
        <v>549</v>
      </c>
      <c r="F78" s="602"/>
      <c r="G78" s="602"/>
      <c r="H78" s="602"/>
      <c r="I78" s="602"/>
      <c r="J78" s="602"/>
      <c r="K78" s="17"/>
      <c r="L78" s="602"/>
      <c r="M78" s="602"/>
      <c r="N78" s="602"/>
      <c r="O78" s="602"/>
      <c r="P78" s="602"/>
      <c r="Q78" s="602"/>
      <c r="R78" s="1918"/>
      <c r="S78" s="2705"/>
      <c r="T78" s="2705"/>
    </row>
    <row r="79" spans="1:20" ht="75.75" customHeight="1">
      <c r="A79" s="3545"/>
      <c r="B79" s="3531" t="s">
        <v>556</v>
      </c>
      <c r="C79" s="782"/>
      <c r="D79" s="3548" t="s">
        <v>555</v>
      </c>
      <c r="E79" s="3521"/>
      <c r="F79" s="602"/>
      <c r="G79" s="602"/>
      <c r="H79" s="602"/>
      <c r="I79" s="602"/>
      <c r="J79" s="602"/>
      <c r="K79" s="17"/>
      <c r="L79" s="602"/>
      <c r="M79" s="602"/>
      <c r="N79" s="602"/>
      <c r="O79" s="602"/>
      <c r="P79" s="602"/>
      <c r="Q79" s="602"/>
      <c r="R79" s="1918"/>
      <c r="S79" s="2705"/>
      <c r="T79" s="2705"/>
    </row>
    <row r="80" spans="1:20" ht="67.5" customHeight="1">
      <c r="A80" s="3545"/>
      <c r="B80" s="3531" t="s">
        <v>554</v>
      </c>
      <c r="C80" s="782"/>
      <c r="D80" s="3548" t="s">
        <v>553</v>
      </c>
      <c r="E80" s="3521"/>
      <c r="F80" s="602"/>
      <c r="G80" s="602"/>
      <c r="H80" s="602"/>
      <c r="I80" s="602"/>
      <c r="J80" s="602"/>
      <c r="K80" s="17"/>
      <c r="L80" s="602"/>
      <c r="M80" s="602"/>
      <c r="N80" s="602"/>
      <c r="O80" s="602"/>
      <c r="P80" s="602"/>
      <c r="Q80" s="602"/>
      <c r="R80" s="1918"/>
      <c r="S80" s="2705"/>
      <c r="T80" s="2705"/>
    </row>
    <row r="81" spans="1:20" ht="68.25" customHeight="1">
      <c r="A81" s="3543" t="s">
        <v>552</v>
      </c>
      <c r="B81" s="3531" t="s">
        <v>551</v>
      </c>
      <c r="C81" s="1804"/>
      <c r="D81" s="3548" t="s">
        <v>550</v>
      </c>
      <c r="E81" s="3521" t="s">
        <v>549</v>
      </c>
      <c r="F81" s="602"/>
      <c r="G81" s="602"/>
      <c r="H81" s="602"/>
      <c r="I81" s="602"/>
      <c r="J81" s="602"/>
      <c r="K81" s="17"/>
      <c r="L81" s="602"/>
      <c r="M81" s="602"/>
      <c r="N81" s="602"/>
      <c r="O81" s="602"/>
      <c r="P81" s="602"/>
      <c r="Q81" s="602"/>
      <c r="R81" s="1921"/>
      <c r="S81" s="3535">
        <v>0</v>
      </c>
      <c r="T81" s="3535">
        <v>0</v>
      </c>
    </row>
    <row r="82" spans="1:20" ht="66.75" customHeight="1">
      <c r="A82" s="3543"/>
      <c r="B82" s="3531" t="s">
        <v>548</v>
      </c>
      <c r="C82" s="1804"/>
      <c r="D82" s="3548" t="s">
        <v>547</v>
      </c>
      <c r="E82" s="3521"/>
      <c r="F82" s="602"/>
      <c r="G82" s="602"/>
      <c r="H82" s="602"/>
      <c r="I82" s="602"/>
      <c r="J82" s="602"/>
      <c r="K82" s="17"/>
      <c r="L82" s="602"/>
      <c r="M82" s="602"/>
      <c r="N82" s="602"/>
      <c r="O82" s="602"/>
      <c r="P82" s="602"/>
      <c r="Q82" s="602"/>
      <c r="R82" s="1921"/>
      <c r="S82" s="3535"/>
      <c r="T82" s="3535"/>
    </row>
    <row r="83" spans="1:20" ht="86.25" customHeight="1">
      <c r="A83" s="3543"/>
      <c r="B83" s="3531" t="s">
        <v>546</v>
      </c>
      <c r="C83" s="1804"/>
      <c r="D83" s="3513" t="s">
        <v>545</v>
      </c>
      <c r="E83" s="3521"/>
      <c r="F83" s="602"/>
      <c r="G83" s="602"/>
      <c r="H83" s="602"/>
      <c r="I83" s="602"/>
      <c r="J83" s="602"/>
      <c r="K83" s="17"/>
      <c r="L83" s="602"/>
      <c r="M83" s="602"/>
      <c r="N83" s="602"/>
      <c r="O83" s="602"/>
      <c r="P83" s="602"/>
      <c r="Q83" s="602"/>
      <c r="R83" s="1921"/>
      <c r="S83" s="3535"/>
      <c r="T83" s="3535"/>
    </row>
  </sheetData>
  <mergeCells count="96">
    <mergeCell ref="T81:T83"/>
    <mergeCell ref="A78:A80"/>
    <mergeCell ref="E78:E80"/>
    <mergeCell ref="A81:A83"/>
    <mergeCell ref="E81:E83"/>
    <mergeCell ref="R81:R83"/>
    <mergeCell ref="S81:S83"/>
    <mergeCell ref="A64:A69"/>
    <mergeCell ref="E64:E69"/>
    <mergeCell ref="S64:S69"/>
    <mergeCell ref="T64:T69"/>
    <mergeCell ref="C69:C74"/>
    <mergeCell ref="A57:A63"/>
    <mergeCell ref="E57:E63"/>
    <mergeCell ref="R57:R63"/>
    <mergeCell ref="S57:S63"/>
    <mergeCell ref="T57:T63"/>
    <mergeCell ref="A70:A73"/>
    <mergeCell ref="E70:E73"/>
    <mergeCell ref="R70:R74"/>
    <mergeCell ref="S70:S74"/>
    <mergeCell ref="T70:T74"/>
    <mergeCell ref="A74:A77"/>
    <mergeCell ref="E74:E77"/>
    <mergeCell ref="R75:R80"/>
    <mergeCell ref="S75:S80"/>
    <mergeCell ref="T75:T80"/>
    <mergeCell ref="A54:A56"/>
    <mergeCell ref="E54:E56"/>
    <mergeCell ref="R54:R56"/>
    <mergeCell ref="S54:S56"/>
    <mergeCell ref="T54:T56"/>
    <mergeCell ref="A51:A53"/>
    <mergeCell ref="E51:E53"/>
    <mergeCell ref="R51:R53"/>
    <mergeCell ref="S51:S53"/>
    <mergeCell ref="T51:T53"/>
    <mergeCell ref="A44:A50"/>
    <mergeCell ref="E44:E50"/>
    <mergeCell ref="R44:R50"/>
    <mergeCell ref="S44:S50"/>
    <mergeCell ref="T44:T50"/>
    <mergeCell ref="A40:A43"/>
    <mergeCell ref="E40:E43"/>
    <mergeCell ref="R40:R43"/>
    <mergeCell ref="S40:S43"/>
    <mergeCell ref="T40:T43"/>
    <mergeCell ref="A35:A39"/>
    <mergeCell ref="E35:E39"/>
    <mergeCell ref="R35:R39"/>
    <mergeCell ref="S35:S39"/>
    <mergeCell ref="T35:T39"/>
    <mergeCell ref="A31:A34"/>
    <mergeCell ref="E31:E34"/>
    <mergeCell ref="R31:R34"/>
    <mergeCell ref="S31:S34"/>
    <mergeCell ref="T31:T34"/>
    <mergeCell ref="A25:A30"/>
    <mergeCell ref="E25:E30"/>
    <mergeCell ref="R25:R30"/>
    <mergeCell ref="S25:S30"/>
    <mergeCell ref="T25:T30"/>
    <mergeCell ref="A22:A24"/>
    <mergeCell ref="E22:E24"/>
    <mergeCell ref="R22:R24"/>
    <mergeCell ref="S22:S24"/>
    <mergeCell ref="T22:T24"/>
    <mergeCell ref="A16:A20"/>
    <mergeCell ref="E16:E20"/>
    <mergeCell ref="R16:R20"/>
    <mergeCell ref="S16:S20"/>
    <mergeCell ref="T16:T20"/>
    <mergeCell ref="A12:A15"/>
    <mergeCell ref="E12:E15"/>
    <mergeCell ref="R12:R15"/>
    <mergeCell ref="S12:S15"/>
    <mergeCell ref="T12:T15"/>
    <mergeCell ref="A3:T3"/>
    <mergeCell ref="A4:T4"/>
    <mergeCell ref="A5:T5"/>
    <mergeCell ref="A7:T7"/>
    <mergeCell ref="F8:Q8"/>
    <mergeCell ref="R8:T8"/>
    <mergeCell ref="A9:A11"/>
    <mergeCell ref="B9:B11"/>
    <mergeCell ref="C9:C11"/>
    <mergeCell ref="D9:D11"/>
    <mergeCell ref="E9:E11"/>
    <mergeCell ref="R9:T9"/>
    <mergeCell ref="F10:H10"/>
    <mergeCell ref="I10:K10"/>
    <mergeCell ref="L10:N10"/>
    <mergeCell ref="O10:Q10"/>
    <mergeCell ref="R10:R11"/>
    <mergeCell ref="S10:T10"/>
    <mergeCell ref="F9:Q9"/>
  </mergeCells>
  <pageMargins left="0.7" right="0.7" top="0.75" bottom="0.75" header="0.3" footer="0.3"/>
  <pageSetup scale="28" fitToHeight="0" orientation="landscape" cellComments="asDisplayed" r:id="rId1"/>
  <headerFooter>
    <oddHeader xml:space="preserve">&amp;C                                         
</oddHeader>
    <oddFooter>&amp;L&amp;"Tahoma,Normal"&amp;8DIRECCIÓN PLANIFICACIÓN Y DESARROLLO&amp;R&amp;"Tahoma,Normal"&amp;8&amp;P/&amp;P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9F55-7D89-43B0-9348-470A6655078D}">
  <dimension ref="A1:V345"/>
  <sheetViews>
    <sheetView showGridLines="0" topLeftCell="B11" zoomScale="70" zoomScaleNormal="70" workbookViewId="0">
      <selection activeCell="A8" sqref="A8:T8"/>
    </sheetView>
  </sheetViews>
  <sheetFormatPr baseColWidth="10" defaultColWidth="11.5703125" defaultRowHeight="48" customHeight="1"/>
  <cols>
    <col min="1" max="1" width="53.140625" style="1" customWidth="1"/>
    <col min="2" max="2" width="51.140625" style="1" customWidth="1"/>
    <col min="3" max="3" width="28" style="2" hidden="1" customWidth="1"/>
    <col min="4" max="4" width="43.42578125" style="1" customWidth="1"/>
    <col min="5" max="5" width="35.5703125" style="2" customWidth="1"/>
    <col min="6" max="6" width="5.28515625" style="2" customWidth="1"/>
    <col min="7" max="7" width="5.140625" style="2" customWidth="1"/>
    <col min="8" max="8" width="6" style="2" customWidth="1"/>
    <col min="9" max="9" width="4.85546875" style="2" customWidth="1"/>
    <col min="10" max="10" width="5.28515625" style="2" customWidth="1"/>
    <col min="11" max="11" width="6.28515625" style="2" customWidth="1"/>
    <col min="12" max="12" width="6" style="2" customWidth="1"/>
    <col min="13" max="13" width="4.7109375" style="2" customWidth="1"/>
    <col min="14" max="14" width="5.7109375" style="2" customWidth="1"/>
    <col min="15" max="15" width="5.42578125" style="2" customWidth="1"/>
    <col min="16" max="16" width="6" style="2" customWidth="1"/>
    <col min="17" max="17" width="5.5703125" style="2" customWidth="1"/>
    <col min="18" max="18" width="90" style="2" customWidth="1"/>
    <col min="19" max="19" width="31.85546875" style="3" customWidth="1"/>
    <col min="20" max="20" width="15.7109375" style="3" customWidth="1"/>
    <col min="21" max="21" width="13.85546875" style="2" bestFit="1" customWidth="1"/>
    <col min="22" max="16384" width="11.5703125" style="2"/>
  </cols>
  <sheetData>
    <row r="1" spans="1:20" ht="63" hidden="1" customHeight="1"/>
    <row r="2" spans="1:20" ht="63" customHeight="1"/>
    <row r="3" spans="1:20" ht="33" customHeight="1">
      <c r="A3" s="1841"/>
      <c r="B3" s="1842"/>
      <c r="C3" s="1842"/>
      <c r="D3" s="1842"/>
      <c r="E3" s="1842"/>
      <c r="F3" s="1842"/>
      <c r="G3" s="1842"/>
      <c r="H3" s="1842"/>
      <c r="I3" s="1842"/>
      <c r="J3" s="1842"/>
      <c r="K3" s="1842"/>
      <c r="L3" s="1842"/>
      <c r="M3" s="1842"/>
      <c r="N3" s="1842"/>
      <c r="O3" s="1842"/>
      <c r="P3" s="1842"/>
      <c r="Q3" s="1842"/>
      <c r="R3" s="1842"/>
      <c r="S3" s="1842"/>
      <c r="T3" s="1842"/>
    </row>
    <row r="4" spans="1:20" ht="33" customHeight="1">
      <c r="A4" s="32"/>
      <c r="B4" s="33"/>
      <c r="C4" s="33"/>
      <c r="D4" s="33"/>
      <c r="E4" s="33"/>
      <c r="F4" s="33"/>
      <c r="G4" s="33"/>
      <c r="H4" s="33"/>
      <c r="I4" s="33"/>
      <c r="J4" s="33"/>
      <c r="K4" s="33"/>
      <c r="L4" s="33"/>
      <c r="M4" s="33"/>
      <c r="N4" s="33"/>
      <c r="O4" s="33"/>
      <c r="P4" s="33"/>
      <c r="Q4" s="33"/>
      <c r="R4" s="33"/>
      <c r="S4" s="33"/>
      <c r="T4" s="33"/>
    </row>
    <row r="5" spans="1:20" ht="39.75" customHeight="1">
      <c r="A5" s="1847" t="s">
        <v>3309</v>
      </c>
      <c r="B5" s="1847"/>
      <c r="C5" s="1847"/>
      <c r="D5" s="1847"/>
      <c r="E5" s="1847"/>
      <c r="F5" s="1847"/>
      <c r="G5" s="1847"/>
      <c r="H5" s="1847"/>
      <c r="I5" s="1847"/>
      <c r="J5" s="1847"/>
      <c r="K5" s="1847"/>
      <c r="L5" s="1847"/>
      <c r="M5" s="1847"/>
      <c r="N5" s="1847"/>
      <c r="O5" s="1847"/>
      <c r="P5" s="1847"/>
      <c r="Q5" s="1847"/>
      <c r="R5" s="1847"/>
      <c r="S5" s="1847"/>
      <c r="T5" s="1847"/>
    </row>
    <row r="6" spans="1:20" ht="33.75" customHeight="1">
      <c r="A6" s="1888"/>
      <c r="B6" s="1889"/>
      <c r="C6" s="1889"/>
      <c r="D6" s="1889"/>
      <c r="E6" s="1889"/>
      <c r="F6" s="1889"/>
      <c r="G6" s="1889"/>
      <c r="H6" s="1889"/>
      <c r="I6" s="1889"/>
      <c r="J6" s="1889"/>
      <c r="K6" s="1889"/>
      <c r="L6" s="1889"/>
      <c r="M6" s="1889"/>
      <c r="N6" s="1889"/>
      <c r="O6" s="1889"/>
      <c r="P6" s="1889"/>
      <c r="Q6" s="1889"/>
      <c r="R6" s="1889"/>
      <c r="S6" s="1889"/>
      <c r="T6" s="1890"/>
    </row>
    <row r="7" spans="1:20" ht="19.5">
      <c r="A7" s="1891"/>
      <c r="B7" s="1892"/>
      <c r="C7" s="1892"/>
      <c r="D7" s="1892"/>
      <c r="E7" s="1892"/>
      <c r="F7" s="1892"/>
      <c r="G7" s="1892"/>
      <c r="H7" s="1892"/>
      <c r="I7" s="1892"/>
      <c r="J7" s="1892"/>
      <c r="K7" s="1892"/>
      <c r="L7" s="1892"/>
      <c r="M7" s="1892"/>
      <c r="N7" s="1892"/>
      <c r="O7" s="1892"/>
      <c r="P7" s="1892"/>
      <c r="Q7" s="1892"/>
      <c r="R7" s="1892"/>
      <c r="S7" s="1892"/>
      <c r="T7" s="1893"/>
    </row>
    <row r="8" spans="1:20" ht="40.5" customHeight="1">
      <c r="A8" s="1855" t="s">
        <v>3308</v>
      </c>
      <c r="B8" s="1855"/>
      <c r="C8" s="1855"/>
      <c r="D8" s="1855"/>
      <c r="E8" s="1855"/>
      <c r="F8" s="1855"/>
      <c r="G8" s="1855"/>
      <c r="H8" s="1855"/>
      <c r="I8" s="1855"/>
      <c r="J8" s="1855"/>
      <c r="K8" s="1855"/>
      <c r="L8" s="1855"/>
      <c r="M8" s="1855"/>
      <c r="N8" s="1855"/>
      <c r="O8" s="1855"/>
      <c r="P8" s="1855"/>
      <c r="Q8" s="1855"/>
      <c r="R8" s="1855"/>
      <c r="S8" s="1855"/>
      <c r="T8" s="1855"/>
    </row>
    <row r="9" spans="1:20" s="13" customFormat="1" ht="19.5">
      <c r="A9" s="1803">
        <v>1</v>
      </c>
      <c r="B9" s="1801">
        <v>2</v>
      </c>
      <c r="C9" s="1802"/>
      <c r="D9" s="1801">
        <v>3</v>
      </c>
      <c r="E9" s="1801">
        <v>4</v>
      </c>
      <c r="F9" s="1894">
        <v>5</v>
      </c>
      <c r="G9" s="1895"/>
      <c r="H9" s="1895"/>
      <c r="I9" s="1895"/>
      <c r="J9" s="1895"/>
      <c r="K9" s="1895"/>
      <c r="L9" s="1895"/>
      <c r="M9" s="1895"/>
      <c r="N9" s="1895"/>
      <c r="O9" s="1895"/>
      <c r="P9" s="1895"/>
      <c r="Q9" s="1896"/>
      <c r="R9" s="1894">
        <v>6</v>
      </c>
      <c r="S9" s="1895"/>
      <c r="T9" s="1897"/>
    </row>
    <row r="10" spans="1:20" ht="19.5">
      <c r="A10" s="1875" t="s">
        <v>2</v>
      </c>
      <c r="B10" s="1878" t="s">
        <v>3</v>
      </c>
      <c r="C10" s="1881" t="s">
        <v>4</v>
      </c>
      <c r="D10" s="1875" t="s">
        <v>5</v>
      </c>
      <c r="E10" s="1884" t="s">
        <v>6</v>
      </c>
      <c r="F10" s="1861" t="s">
        <v>7</v>
      </c>
      <c r="G10" s="1862"/>
      <c r="H10" s="1862"/>
      <c r="I10" s="1862"/>
      <c r="J10" s="1862"/>
      <c r="K10" s="1862"/>
      <c r="L10" s="1862"/>
      <c r="M10" s="1862"/>
      <c r="N10" s="1862"/>
      <c r="O10" s="1862"/>
      <c r="P10" s="1862"/>
      <c r="Q10" s="1863"/>
      <c r="R10" s="1898" t="s">
        <v>8</v>
      </c>
      <c r="S10" s="1898"/>
      <c r="T10" s="1899"/>
    </row>
    <row r="11" spans="1:20" ht="19.5">
      <c r="A11" s="1876"/>
      <c r="B11" s="1879"/>
      <c r="C11" s="1882"/>
      <c r="D11" s="1876"/>
      <c r="E11" s="1885"/>
      <c r="F11" s="1867" t="s">
        <v>9</v>
      </c>
      <c r="G11" s="1868"/>
      <c r="H11" s="1869"/>
      <c r="I11" s="1867" t="s">
        <v>10</v>
      </c>
      <c r="J11" s="1868"/>
      <c r="K11" s="1869"/>
      <c r="L11" s="1867" t="s">
        <v>11</v>
      </c>
      <c r="M11" s="1868"/>
      <c r="N11" s="1869"/>
      <c r="O11" s="1867" t="s">
        <v>71</v>
      </c>
      <c r="P11" s="1868"/>
      <c r="Q11" s="1870"/>
      <c r="R11" s="1871" t="s">
        <v>693</v>
      </c>
      <c r="S11" s="1873" t="s">
        <v>692</v>
      </c>
      <c r="T11" s="1874"/>
    </row>
    <row r="12" spans="1:20" ht="19.5">
      <c r="A12" s="1877"/>
      <c r="B12" s="1880"/>
      <c r="C12" s="1883"/>
      <c r="D12" s="1877"/>
      <c r="E12" s="1886"/>
      <c r="F12" s="1307">
        <v>1</v>
      </c>
      <c r="G12" s="1307">
        <v>2</v>
      </c>
      <c r="H12" s="1307">
        <v>3</v>
      </c>
      <c r="I12" s="1307">
        <v>4</v>
      </c>
      <c r="J12" s="1307">
        <v>5</v>
      </c>
      <c r="K12" s="1307">
        <v>6</v>
      </c>
      <c r="L12" s="1307">
        <v>7</v>
      </c>
      <c r="M12" s="1307">
        <v>8</v>
      </c>
      <c r="N12" s="1307">
        <v>9</v>
      </c>
      <c r="O12" s="1307">
        <v>10</v>
      </c>
      <c r="P12" s="1307">
        <v>11</v>
      </c>
      <c r="Q12" s="1547">
        <v>12</v>
      </c>
      <c r="R12" s="1872"/>
      <c r="S12" s="236" t="s">
        <v>14</v>
      </c>
      <c r="T12" s="237" t="s">
        <v>15</v>
      </c>
    </row>
    <row r="13" spans="1:20" ht="78" customHeight="1">
      <c r="A13" s="1852" t="s">
        <v>3307</v>
      </c>
      <c r="B13" s="18" t="s">
        <v>3306</v>
      </c>
      <c r="C13" s="1800"/>
      <c r="D13" s="18" t="s">
        <v>3305</v>
      </c>
      <c r="E13" s="760" t="s">
        <v>3304</v>
      </c>
      <c r="F13" s="17"/>
      <c r="G13" s="17"/>
      <c r="H13" s="17"/>
      <c r="I13" s="27"/>
      <c r="J13" s="598"/>
      <c r="K13" s="598"/>
      <c r="L13" s="598"/>
      <c r="M13" s="598"/>
      <c r="N13" s="598"/>
      <c r="O13" s="598"/>
      <c r="P13" s="598"/>
      <c r="Q13" s="598"/>
      <c r="R13" s="1864" t="s">
        <v>3303</v>
      </c>
      <c r="S13" s="1865">
        <v>0</v>
      </c>
      <c r="T13" s="1856">
        <v>0</v>
      </c>
    </row>
    <row r="14" spans="1:20" s="1430" customFormat="1" ht="62.25" customHeight="1">
      <c r="A14" s="1853"/>
      <c r="B14" s="18" t="s">
        <v>3302</v>
      </c>
      <c r="C14" s="1800"/>
      <c r="D14" s="18" t="s">
        <v>3301</v>
      </c>
      <c r="E14" s="1849" t="s">
        <v>3300</v>
      </c>
      <c r="F14" s="598"/>
      <c r="G14" s="598"/>
      <c r="H14" s="598"/>
      <c r="I14" s="598"/>
      <c r="J14" s="17"/>
      <c r="K14" s="17"/>
      <c r="L14" s="17"/>
      <c r="M14" s="598"/>
      <c r="N14" s="598"/>
      <c r="O14" s="598"/>
      <c r="P14" s="598"/>
      <c r="Q14" s="598"/>
      <c r="R14" s="1864"/>
      <c r="S14" s="1865"/>
      <c r="T14" s="1856"/>
    </row>
    <row r="15" spans="1:20" ht="57" customHeight="1">
      <c r="A15" s="1853"/>
      <c r="B15" s="18" t="s">
        <v>3299</v>
      </c>
      <c r="C15" s="1800"/>
      <c r="D15" s="1799"/>
      <c r="E15" s="1849"/>
      <c r="F15" s="598"/>
      <c r="G15" s="598"/>
      <c r="H15" s="598"/>
      <c r="I15" s="598"/>
      <c r="J15" s="598"/>
      <c r="K15" s="27"/>
      <c r="L15" s="17"/>
      <c r="M15" s="598"/>
      <c r="N15" s="598"/>
      <c r="O15" s="598"/>
      <c r="P15" s="598"/>
      <c r="Q15" s="598"/>
      <c r="R15" s="1864"/>
      <c r="S15" s="1865"/>
      <c r="T15" s="1856"/>
    </row>
    <row r="16" spans="1:20" s="597" customFormat="1" ht="66.75" customHeight="1">
      <c r="A16" s="1857" t="s">
        <v>3298</v>
      </c>
      <c r="B16" s="1798" t="s">
        <v>3297</v>
      </c>
      <c r="C16" s="1797"/>
      <c r="D16" s="1852" t="s">
        <v>3296</v>
      </c>
      <c r="E16" s="1858" t="s">
        <v>3295</v>
      </c>
      <c r="F16" s="631"/>
      <c r="G16" s="1796"/>
      <c r="H16" s="1796"/>
      <c r="I16" s="631"/>
      <c r="J16" s="1796"/>
      <c r="K16" s="1795"/>
      <c r="L16" s="631"/>
      <c r="M16" s="1158"/>
      <c r="N16" s="759"/>
      <c r="O16" s="631"/>
      <c r="P16" s="598"/>
      <c r="Q16" s="759"/>
      <c r="R16" s="1859" t="s">
        <v>3294</v>
      </c>
      <c r="S16" s="1856">
        <v>0</v>
      </c>
      <c r="T16" s="1856">
        <v>0</v>
      </c>
    </row>
    <row r="17" spans="1:20" s="597" customFormat="1" ht="52.5" customHeight="1">
      <c r="A17" s="1857"/>
      <c r="B17" s="1794" t="s">
        <v>3293</v>
      </c>
      <c r="C17" s="26"/>
      <c r="D17" s="1853"/>
      <c r="E17" s="1849"/>
      <c r="F17" s="631"/>
      <c r="G17" s="715"/>
      <c r="H17" s="746"/>
      <c r="I17" s="631"/>
      <c r="J17" s="746"/>
      <c r="K17" s="598"/>
      <c r="L17" s="631"/>
      <c r="M17" s="606"/>
      <c r="N17" s="598"/>
      <c r="O17" s="631"/>
      <c r="P17" s="598"/>
      <c r="Q17" s="598"/>
      <c r="R17" s="1859"/>
      <c r="S17" s="1856"/>
      <c r="T17" s="1856"/>
    </row>
    <row r="18" spans="1:20" s="597" customFormat="1" ht="66" customHeight="1">
      <c r="A18" s="1857"/>
      <c r="B18" s="1794" t="s">
        <v>3292</v>
      </c>
      <c r="C18" s="26"/>
      <c r="D18" s="1854"/>
      <c r="E18" s="1849"/>
      <c r="F18" s="631"/>
      <c r="G18" s="715"/>
      <c r="H18" s="715"/>
      <c r="I18" s="631"/>
      <c r="J18" s="746"/>
      <c r="K18" s="598"/>
      <c r="L18" s="631"/>
      <c r="M18" s="606"/>
      <c r="N18" s="598"/>
      <c r="O18" s="631"/>
      <c r="P18" s="598"/>
      <c r="Q18" s="598"/>
      <c r="R18" s="1859"/>
      <c r="S18" s="1856"/>
      <c r="T18" s="1856"/>
    </row>
    <row r="19" spans="1:20" s="597" customFormat="1" ht="77.25" customHeight="1">
      <c r="A19" s="1848" t="s">
        <v>3291</v>
      </c>
      <c r="B19" s="1794" t="s">
        <v>3290</v>
      </c>
      <c r="C19" s="40"/>
      <c r="D19" s="1852" t="s">
        <v>472</v>
      </c>
      <c r="E19" s="1827" t="s">
        <v>3289</v>
      </c>
      <c r="F19" s="631"/>
      <c r="G19" s="1793"/>
      <c r="H19" s="1792"/>
      <c r="I19" s="1792"/>
      <c r="J19" s="1792"/>
      <c r="K19" s="1792"/>
      <c r="L19" s="1792"/>
      <c r="M19" s="1792"/>
      <c r="N19" s="1792"/>
      <c r="O19" s="1792"/>
      <c r="P19" s="1792"/>
      <c r="Q19" s="1792"/>
      <c r="R19" s="1859" t="s">
        <v>3288</v>
      </c>
      <c r="S19" s="1860">
        <v>0</v>
      </c>
      <c r="T19" s="1860">
        <v>0</v>
      </c>
    </row>
    <row r="20" spans="1:20" s="597" customFormat="1" ht="69.75" customHeight="1">
      <c r="A20" s="1848"/>
      <c r="B20" s="1794" t="s">
        <v>3287</v>
      </c>
      <c r="C20" s="756"/>
      <c r="D20" s="1853"/>
      <c r="E20" s="1849"/>
      <c r="F20" s="631"/>
      <c r="G20" s="28"/>
      <c r="H20" s="746"/>
      <c r="I20" s="631"/>
      <c r="J20" s="1792"/>
      <c r="K20" s="1792"/>
      <c r="L20" s="631"/>
      <c r="M20" s="1792"/>
      <c r="N20" s="1792"/>
      <c r="O20" s="631"/>
      <c r="P20" s="1792"/>
      <c r="Q20" s="1792"/>
      <c r="R20" s="1859"/>
      <c r="S20" s="1860"/>
      <c r="T20" s="1860"/>
    </row>
    <row r="21" spans="1:20" ht="57.75" customHeight="1">
      <c r="A21" s="1848"/>
      <c r="B21" s="1794" t="s">
        <v>3286</v>
      </c>
      <c r="C21" s="756"/>
      <c r="D21" s="1854"/>
      <c r="E21" s="1849"/>
      <c r="F21" s="1793"/>
      <c r="G21" s="28"/>
      <c r="H21" s="631"/>
      <c r="I21" s="1792"/>
      <c r="J21" s="1792"/>
      <c r="K21" s="631"/>
      <c r="L21" s="1792"/>
      <c r="M21" s="1792"/>
      <c r="N21" s="631"/>
      <c r="O21" s="1792"/>
      <c r="P21" s="1792"/>
      <c r="Q21" s="631"/>
      <c r="R21" s="1859"/>
      <c r="S21" s="1860"/>
      <c r="T21" s="1860"/>
    </row>
    <row r="22" spans="1:20" ht="40.5" customHeight="1">
      <c r="A22" s="1855" t="s">
        <v>3285</v>
      </c>
      <c r="B22" s="1855"/>
      <c r="C22" s="1855"/>
      <c r="D22" s="1855"/>
      <c r="E22" s="1855"/>
      <c r="F22" s="1855"/>
      <c r="G22" s="1855"/>
      <c r="H22" s="1855"/>
      <c r="I22" s="1855"/>
      <c r="J22" s="1855"/>
      <c r="K22" s="1855"/>
      <c r="L22" s="1855"/>
      <c r="M22" s="1855"/>
      <c r="N22" s="1855"/>
      <c r="O22" s="1855"/>
      <c r="P22" s="1855"/>
      <c r="Q22" s="1855"/>
      <c r="R22" s="1855"/>
      <c r="S22" s="1855"/>
      <c r="T22" s="1855"/>
    </row>
    <row r="23" spans="1:20" ht="19.5">
      <c r="A23" s="36">
        <v>1</v>
      </c>
      <c r="B23" s="36">
        <v>2</v>
      </c>
      <c r="C23" s="12"/>
      <c r="D23" s="36">
        <v>3</v>
      </c>
      <c r="E23" s="36">
        <v>4</v>
      </c>
      <c r="F23" s="1843">
        <v>5</v>
      </c>
      <c r="G23" s="1843"/>
      <c r="H23" s="1843"/>
      <c r="I23" s="1843"/>
      <c r="J23" s="1843"/>
      <c r="K23" s="1843"/>
      <c r="L23" s="1843"/>
      <c r="M23" s="1843"/>
      <c r="N23" s="1843"/>
      <c r="O23" s="1843"/>
      <c r="P23" s="1843"/>
      <c r="Q23" s="1843"/>
      <c r="R23" s="1843">
        <v>6</v>
      </c>
      <c r="S23" s="1843"/>
      <c r="T23" s="1843"/>
    </row>
    <row r="24" spans="1:20" ht="19.5">
      <c r="A24" s="1837" t="s">
        <v>2</v>
      </c>
      <c r="B24" s="1837" t="s">
        <v>3</v>
      </c>
      <c r="C24" s="1837" t="s">
        <v>4</v>
      </c>
      <c r="D24" s="1837" t="s">
        <v>5</v>
      </c>
      <c r="E24" s="1837" t="s">
        <v>70</v>
      </c>
      <c r="F24" s="1837" t="s">
        <v>7</v>
      </c>
      <c r="G24" s="1837"/>
      <c r="H24" s="1837"/>
      <c r="I24" s="1837"/>
      <c r="J24" s="1837"/>
      <c r="K24" s="1837"/>
      <c r="L24" s="1837"/>
      <c r="M24" s="1837"/>
      <c r="N24" s="1837"/>
      <c r="O24" s="1837"/>
      <c r="P24" s="1837"/>
      <c r="Q24" s="1837"/>
      <c r="R24" s="1835" t="s">
        <v>8</v>
      </c>
      <c r="S24" s="1835"/>
      <c r="T24" s="1835"/>
    </row>
    <row r="25" spans="1:20" ht="18.75" customHeight="1">
      <c r="A25" s="1837"/>
      <c r="B25" s="1837"/>
      <c r="C25" s="1837"/>
      <c r="D25" s="1837"/>
      <c r="E25" s="1837"/>
      <c r="F25" s="1836" t="s">
        <v>9</v>
      </c>
      <c r="G25" s="1836"/>
      <c r="H25" s="1836"/>
      <c r="I25" s="1836" t="s">
        <v>10</v>
      </c>
      <c r="J25" s="1836"/>
      <c r="K25" s="1836"/>
      <c r="L25" s="1836" t="s">
        <v>11</v>
      </c>
      <c r="M25" s="1836"/>
      <c r="N25" s="1836"/>
      <c r="O25" s="1836" t="s">
        <v>71</v>
      </c>
      <c r="P25" s="1836"/>
      <c r="Q25" s="1836"/>
      <c r="R25" s="1835" t="s">
        <v>693</v>
      </c>
      <c r="S25" s="1887" t="s">
        <v>692</v>
      </c>
      <c r="T25" s="1887"/>
    </row>
    <row r="26" spans="1:20" s="597" customFormat="1" ht="19.5">
      <c r="A26" s="1837"/>
      <c r="B26" s="1837"/>
      <c r="C26" s="1837"/>
      <c r="D26" s="1837"/>
      <c r="E26" s="1837"/>
      <c r="F26" s="35">
        <v>1</v>
      </c>
      <c r="G26" s="35">
        <v>2</v>
      </c>
      <c r="H26" s="35">
        <v>3</v>
      </c>
      <c r="I26" s="35">
        <v>4</v>
      </c>
      <c r="J26" s="35">
        <v>5</v>
      </c>
      <c r="K26" s="35">
        <v>6</v>
      </c>
      <c r="L26" s="35">
        <v>7</v>
      </c>
      <c r="M26" s="35">
        <v>8</v>
      </c>
      <c r="N26" s="35">
        <v>9</v>
      </c>
      <c r="O26" s="35">
        <v>10</v>
      </c>
      <c r="P26" s="35">
        <v>11</v>
      </c>
      <c r="Q26" s="35">
        <v>12</v>
      </c>
      <c r="R26" s="1835"/>
      <c r="S26" s="234" t="s">
        <v>14</v>
      </c>
      <c r="T26" s="234" t="s">
        <v>15</v>
      </c>
    </row>
    <row r="27" spans="1:20" ht="105" customHeight="1">
      <c r="A27" s="1848" t="s">
        <v>3284</v>
      </c>
      <c r="B27" s="18" t="s">
        <v>3283</v>
      </c>
      <c r="C27" s="601"/>
      <c r="D27" s="1852" t="s">
        <v>3282</v>
      </c>
      <c r="E27" s="1849" t="s">
        <v>3275</v>
      </c>
      <c r="F27" s="17"/>
      <c r="G27" s="17"/>
      <c r="H27" s="17"/>
      <c r="I27" s="598"/>
      <c r="J27" s="598"/>
      <c r="K27" s="598"/>
      <c r="L27" s="598"/>
      <c r="M27" s="598"/>
      <c r="N27" s="598"/>
      <c r="O27" s="598"/>
      <c r="P27" s="598"/>
      <c r="Q27" s="598"/>
      <c r="R27" s="1850" t="s">
        <v>3281</v>
      </c>
      <c r="S27" s="1851">
        <v>0</v>
      </c>
      <c r="T27" s="1851">
        <v>0</v>
      </c>
    </row>
    <row r="28" spans="1:20" ht="88.5" customHeight="1">
      <c r="A28" s="1848"/>
      <c r="B28" s="18" t="s">
        <v>3280</v>
      </c>
      <c r="C28" s="601"/>
      <c r="D28" s="1853"/>
      <c r="E28" s="1849"/>
      <c r="F28" s="598"/>
      <c r="G28" s="598"/>
      <c r="H28" s="17"/>
      <c r="I28" s="17"/>
      <c r="J28" s="17"/>
      <c r="K28" s="598"/>
      <c r="L28" s="598"/>
      <c r="M28" s="598"/>
      <c r="N28" s="598"/>
      <c r="O28" s="598"/>
      <c r="P28" s="598"/>
      <c r="Q28" s="598"/>
      <c r="R28" s="1850"/>
      <c r="S28" s="1851"/>
      <c r="T28" s="1851"/>
    </row>
    <row r="29" spans="1:20" s="13" customFormat="1" ht="105" customHeight="1">
      <c r="A29" s="1848"/>
      <c r="B29" s="18" t="s">
        <v>3279</v>
      </c>
      <c r="C29" s="601"/>
      <c r="D29" s="1854"/>
      <c r="E29" s="1849"/>
      <c r="F29" s="598"/>
      <c r="G29" s="598"/>
      <c r="H29" s="598"/>
      <c r="I29" s="598"/>
      <c r="J29" s="598"/>
      <c r="K29" s="17"/>
      <c r="L29" s="598"/>
      <c r="M29" s="598"/>
      <c r="N29" s="598"/>
      <c r="O29" s="598"/>
      <c r="P29" s="598"/>
      <c r="Q29" s="598"/>
      <c r="R29" s="1850"/>
      <c r="S29" s="1851"/>
      <c r="T29" s="1851"/>
    </row>
    <row r="30" spans="1:20" ht="22.5" customHeight="1"/>
    <row r="31" spans="1:20" ht="48" customHeight="1">
      <c r="A31" s="1888"/>
      <c r="B31" s="1889"/>
      <c r="C31" s="1889"/>
      <c r="D31" s="1889"/>
      <c r="E31" s="1889"/>
      <c r="F31" s="1889"/>
      <c r="G31" s="1889"/>
      <c r="H31" s="1889"/>
      <c r="I31" s="1889"/>
      <c r="J31" s="1889"/>
      <c r="K31" s="1889"/>
      <c r="L31" s="1889"/>
      <c r="M31" s="1889"/>
      <c r="N31" s="1889"/>
      <c r="O31" s="1889"/>
      <c r="P31" s="1889"/>
      <c r="Q31" s="1889"/>
      <c r="R31" s="1889"/>
      <c r="S31" s="1889"/>
      <c r="T31" s="1890"/>
    </row>
    <row r="32" spans="1:20" ht="48" customHeight="1">
      <c r="A32" s="1754">
        <v>1</v>
      </c>
      <c r="B32" s="1752">
        <v>2</v>
      </c>
      <c r="C32" s="1753"/>
      <c r="D32" s="1752">
        <v>3</v>
      </c>
      <c r="E32" s="1752">
        <v>4</v>
      </c>
      <c r="F32" s="1972">
        <v>5</v>
      </c>
      <c r="G32" s="1972"/>
      <c r="H32" s="1972"/>
      <c r="I32" s="1972"/>
      <c r="J32" s="1972"/>
      <c r="K32" s="1972"/>
      <c r="L32" s="1972"/>
      <c r="M32" s="1972"/>
      <c r="N32" s="1972"/>
      <c r="O32" s="1972"/>
      <c r="P32" s="1972"/>
      <c r="Q32" s="1973"/>
      <c r="R32" s="1974">
        <v>6</v>
      </c>
      <c r="S32" s="1843"/>
      <c r="T32" s="1975"/>
    </row>
    <row r="33" spans="1:20" ht="48" customHeight="1">
      <c r="A33" s="1878" t="s">
        <v>2</v>
      </c>
      <c r="B33" s="1976" t="s">
        <v>3</v>
      </c>
      <c r="C33" s="1861" t="s">
        <v>4</v>
      </c>
      <c r="D33" s="1980" t="s">
        <v>5</v>
      </c>
      <c r="E33" s="1983" t="s">
        <v>70</v>
      </c>
      <c r="F33" s="1976" t="s">
        <v>7</v>
      </c>
      <c r="G33" s="1976"/>
      <c r="H33" s="1976"/>
      <c r="I33" s="1976"/>
      <c r="J33" s="1976"/>
      <c r="K33" s="1976"/>
      <c r="L33" s="1986"/>
      <c r="M33" s="1986"/>
      <c r="N33" s="1986"/>
      <c r="O33" s="1976"/>
      <c r="P33" s="1976"/>
      <c r="Q33" s="1987"/>
      <c r="R33" s="1904" t="s">
        <v>8</v>
      </c>
      <c r="S33" s="1835"/>
      <c r="T33" s="1965"/>
    </row>
    <row r="34" spans="1:20" ht="48" customHeight="1">
      <c r="A34" s="1879"/>
      <c r="B34" s="1837"/>
      <c r="C34" s="1978"/>
      <c r="D34" s="1981"/>
      <c r="E34" s="1984"/>
      <c r="F34" s="1836" t="s">
        <v>9</v>
      </c>
      <c r="G34" s="1836"/>
      <c r="H34" s="1836"/>
      <c r="I34" s="1836" t="s">
        <v>10</v>
      </c>
      <c r="J34" s="1836"/>
      <c r="K34" s="1867"/>
      <c r="L34" s="1966" t="s">
        <v>11</v>
      </c>
      <c r="M34" s="1967"/>
      <c r="N34" s="1968"/>
      <c r="O34" s="1869" t="s">
        <v>71</v>
      </c>
      <c r="P34" s="1836"/>
      <c r="Q34" s="1969"/>
      <c r="R34" s="1904" t="s">
        <v>693</v>
      </c>
      <c r="S34" s="1887" t="s">
        <v>692</v>
      </c>
      <c r="T34" s="1971"/>
    </row>
    <row r="35" spans="1:20" ht="48" customHeight="1">
      <c r="A35" s="1880"/>
      <c r="B35" s="1977"/>
      <c r="C35" s="1979"/>
      <c r="D35" s="1982"/>
      <c r="E35" s="1985"/>
      <c r="F35" s="1307">
        <v>1</v>
      </c>
      <c r="G35" s="1307">
        <v>2</v>
      </c>
      <c r="H35" s="1307">
        <v>3</v>
      </c>
      <c r="I35" s="1307">
        <v>4</v>
      </c>
      <c r="J35" s="1307">
        <v>5</v>
      </c>
      <c r="K35" s="1550">
        <v>6</v>
      </c>
      <c r="L35" s="259">
        <v>7</v>
      </c>
      <c r="M35" s="1307">
        <v>8</v>
      </c>
      <c r="N35" s="1547">
        <v>9</v>
      </c>
      <c r="O35" s="1548">
        <v>10</v>
      </c>
      <c r="P35" s="1550">
        <v>11</v>
      </c>
      <c r="Q35" s="1549">
        <v>12</v>
      </c>
      <c r="R35" s="1970"/>
      <c r="S35" s="1648" t="s">
        <v>14</v>
      </c>
      <c r="T35" s="263" t="s">
        <v>15</v>
      </c>
    </row>
    <row r="36" spans="1:20" ht="48" customHeight="1">
      <c r="A36" s="2009" t="s">
        <v>3081</v>
      </c>
      <c r="B36" s="703" t="s">
        <v>3080</v>
      </c>
      <c r="C36" s="1751"/>
      <c r="D36" s="1749" t="s">
        <v>3079</v>
      </c>
      <c r="E36" s="672" t="s">
        <v>3078</v>
      </c>
      <c r="F36" s="746"/>
      <c r="G36" s="746"/>
      <c r="H36" s="746"/>
      <c r="I36" s="746"/>
      <c r="J36" s="1743"/>
      <c r="K36" s="746"/>
      <c r="L36" s="746"/>
      <c r="M36" s="746"/>
      <c r="N36" s="746"/>
      <c r="O36" s="746"/>
      <c r="P36" s="746"/>
      <c r="Q36" s="746"/>
      <c r="R36" s="2012" t="s">
        <v>3077</v>
      </c>
      <c r="S36" s="1748"/>
      <c r="T36" s="1748"/>
    </row>
    <row r="37" spans="1:20" ht="48" customHeight="1">
      <c r="A37" s="2010"/>
      <c r="B37" s="703" t="s">
        <v>3076</v>
      </c>
      <c r="C37" s="1750"/>
      <c r="D37" s="1749" t="s">
        <v>3075</v>
      </c>
      <c r="E37" s="672" t="s">
        <v>3074</v>
      </c>
      <c r="F37" s="746"/>
      <c r="G37" s="746"/>
      <c r="H37" s="746"/>
      <c r="I37" s="746"/>
      <c r="J37" s="1743"/>
      <c r="K37" s="746"/>
      <c r="L37" s="746"/>
      <c r="M37" s="746"/>
      <c r="N37" s="746"/>
      <c r="O37" s="746"/>
      <c r="P37" s="746"/>
      <c r="Q37" s="746"/>
      <c r="R37" s="2013"/>
      <c r="S37" s="1748"/>
      <c r="T37" s="1748"/>
    </row>
    <row r="38" spans="1:20" ht="48" customHeight="1">
      <c r="A38" s="2010"/>
      <c r="B38" s="703" t="s">
        <v>3073</v>
      </c>
      <c r="C38" s="1750"/>
      <c r="D38" s="1749" t="s">
        <v>3072</v>
      </c>
      <c r="E38" s="41" t="s">
        <v>3071</v>
      </c>
      <c r="F38" s="746"/>
      <c r="G38" s="746"/>
      <c r="H38" s="746"/>
      <c r="I38" s="746"/>
      <c r="J38" s="746"/>
      <c r="K38" s="1743"/>
      <c r="L38" s="746"/>
      <c r="M38" s="746"/>
      <c r="N38" s="746"/>
      <c r="O38" s="746"/>
      <c r="P38" s="746"/>
      <c r="Q38" s="746"/>
      <c r="R38" s="2013"/>
      <c r="S38" s="1748"/>
      <c r="T38" s="1748"/>
    </row>
    <row r="39" spans="1:20" ht="48" customHeight="1">
      <c r="A39" s="2010"/>
      <c r="B39" s="703" t="s">
        <v>3070</v>
      </c>
      <c r="C39" s="748"/>
      <c r="D39" s="1747" t="s">
        <v>3069</v>
      </c>
      <c r="E39" s="2015" t="s">
        <v>3068</v>
      </c>
      <c r="F39" s="598"/>
      <c r="G39" s="598"/>
      <c r="H39" s="746"/>
      <c r="I39" s="746"/>
      <c r="J39" s="746"/>
      <c r="K39" s="1743"/>
      <c r="L39" s="746"/>
      <c r="M39" s="746"/>
      <c r="N39" s="746"/>
      <c r="O39" s="746"/>
      <c r="P39" s="746"/>
      <c r="Q39" s="746"/>
      <c r="R39" s="2013"/>
      <c r="S39" s="1988">
        <v>0</v>
      </c>
      <c r="T39" s="1988">
        <v>0</v>
      </c>
    </row>
    <row r="40" spans="1:20" ht="48" customHeight="1">
      <c r="A40" s="2010"/>
      <c r="B40" s="703" t="s">
        <v>3067</v>
      </c>
      <c r="C40" s="748"/>
      <c r="D40" s="1747" t="s">
        <v>3066</v>
      </c>
      <c r="E40" s="2015"/>
      <c r="F40" s="598"/>
      <c r="G40" s="598"/>
      <c r="H40" s="746"/>
      <c r="I40" s="746"/>
      <c r="J40" s="746"/>
      <c r="K40" s="746"/>
      <c r="L40" s="746"/>
      <c r="M40" s="1743"/>
      <c r="N40" s="746"/>
      <c r="O40" s="746"/>
      <c r="P40" s="746"/>
      <c r="Q40" s="746"/>
      <c r="R40" s="2013"/>
      <c r="S40" s="1988"/>
      <c r="T40" s="1988"/>
    </row>
    <row r="41" spans="1:20" ht="48" customHeight="1">
      <c r="A41" s="2010"/>
      <c r="B41" s="1745" t="s">
        <v>3065</v>
      </c>
      <c r="C41" s="1746"/>
      <c r="D41" s="1990" t="s">
        <v>3064</v>
      </c>
      <c r="E41" s="2016"/>
      <c r="F41" s="1743"/>
      <c r="G41" s="1743"/>
      <c r="H41" s="1743"/>
      <c r="I41" s="1743"/>
      <c r="J41" s="1743"/>
      <c r="K41" s="1743"/>
      <c r="L41" s="1743"/>
      <c r="M41" s="1743"/>
      <c r="N41" s="1743"/>
      <c r="O41" s="1743"/>
      <c r="P41" s="1743"/>
      <c r="Q41" s="1743"/>
      <c r="R41" s="2013"/>
      <c r="S41" s="1989"/>
      <c r="T41" s="1989"/>
    </row>
    <row r="42" spans="1:20" ht="48" customHeight="1">
      <c r="A42" s="2010"/>
      <c r="B42" s="1745" t="s">
        <v>3063</v>
      </c>
      <c r="C42" s="1746"/>
      <c r="D42" s="1991"/>
      <c r="E42" s="2016"/>
      <c r="F42" s="1743"/>
      <c r="G42" s="1743"/>
      <c r="H42" s="1743"/>
      <c r="I42" s="1743"/>
      <c r="J42" s="1743"/>
      <c r="K42" s="1743"/>
      <c r="L42" s="1743"/>
      <c r="M42" s="1743"/>
      <c r="N42" s="1743"/>
      <c r="O42" s="1743"/>
      <c r="P42" s="1743"/>
      <c r="Q42" s="1743"/>
      <c r="R42" s="2013"/>
      <c r="S42" s="1989"/>
      <c r="T42" s="1989"/>
    </row>
    <row r="43" spans="1:20" ht="48" customHeight="1">
      <c r="A43" s="2011"/>
      <c r="B43" s="1745" t="s">
        <v>3062</v>
      </c>
      <c r="C43" s="664"/>
      <c r="D43" s="1744" t="s">
        <v>3061</v>
      </c>
      <c r="E43" s="41" t="s">
        <v>3030</v>
      </c>
      <c r="F43" s="1743"/>
      <c r="G43" s="746"/>
      <c r="H43" s="746"/>
      <c r="I43" s="1743"/>
      <c r="J43" s="746"/>
      <c r="K43" s="746"/>
      <c r="L43" s="1743"/>
      <c r="M43" s="746"/>
      <c r="N43" s="746"/>
      <c r="O43" s="1743"/>
      <c r="P43" s="1742"/>
      <c r="Q43" s="746"/>
      <c r="R43" s="2014"/>
      <c r="S43" s="1741"/>
      <c r="T43" s="1741"/>
    </row>
    <row r="44" spans="1:20" ht="48" customHeight="1">
      <c r="A44" s="1992" t="s">
        <v>3060</v>
      </c>
      <c r="B44" s="1735" t="s">
        <v>3059</v>
      </c>
      <c r="C44" s="1740"/>
      <c r="D44" s="1244" t="s">
        <v>3058</v>
      </c>
      <c r="E44" s="1734" t="s">
        <v>3057</v>
      </c>
      <c r="F44" s="1496"/>
      <c r="G44" s="1346"/>
      <c r="H44" s="1346"/>
      <c r="I44" s="1738"/>
      <c r="J44" s="1738"/>
      <c r="K44" s="1739"/>
      <c r="L44" s="1732"/>
      <c r="M44" s="1733"/>
      <c r="N44" s="1732"/>
      <c r="O44" s="1738"/>
      <c r="P44" s="1737"/>
      <c r="Q44" s="1736"/>
      <c r="R44" s="1995" t="s">
        <v>3056</v>
      </c>
      <c r="S44" s="1998"/>
      <c r="T44" s="2001"/>
    </row>
    <row r="45" spans="1:20" ht="48" customHeight="1">
      <c r="A45" s="1993"/>
      <c r="B45" s="1735" t="s">
        <v>3055</v>
      </c>
      <c r="C45" s="1517"/>
      <c r="D45" s="1170" t="s">
        <v>3054</v>
      </c>
      <c r="E45" s="1734" t="s">
        <v>3053</v>
      </c>
      <c r="F45" s="1733"/>
      <c r="G45" s="1732"/>
      <c r="H45" s="1507"/>
      <c r="I45" s="1498"/>
      <c r="J45" s="1498"/>
      <c r="K45" s="1674"/>
      <c r="L45" s="1346"/>
      <c r="M45" s="1492"/>
      <c r="N45" s="1346"/>
      <c r="O45" s="1498"/>
      <c r="P45" s="1346"/>
      <c r="Q45" s="1498"/>
      <c r="R45" s="1996"/>
      <c r="S45" s="1999"/>
      <c r="T45" s="2002"/>
    </row>
    <row r="46" spans="1:20" ht="48" customHeight="1">
      <c r="A46" s="1994"/>
      <c r="B46" s="1730" t="s">
        <v>3052</v>
      </c>
      <c r="C46" s="1731"/>
      <c r="D46" s="1730" t="s">
        <v>3051</v>
      </c>
      <c r="E46" s="1729" t="s">
        <v>3050</v>
      </c>
      <c r="F46" s="1728"/>
      <c r="G46" s="1727"/>
      <c r="H46" s="1726"/>
      <c r="I46" s="1721"/>
      <c r="J46" s="1725"/>
      <c r="K46" s="1723"/>
      <c r="L46" s="1724"/>
      <c r="M46" s="1723"/>
      <c r="N46" s="1722"/>
      <c r="O46" s="1721"/>
      <c r="P46" s="1722"/>
      <c r="Q46" s="1721"/>
      <c r="R46" s="1997"/>
      <c r="S46" s="2000"/>
      <c r="T46" s="2003"/>
    </row>
    <row r="47" spans="1:20" ht="48" customHeight="1">
      <c r="A47" s="2017" t="s">
        <v>3049</v>
      </c>
      <c r="B47" s="1390" t="s">
        <v>3048</v>
      </c>
      <c r="C47" s="1709"/>
      <c r="D47" s="1407" t="s">
        <v>3047</v>
      </c>
      <c r="E47" s="2018"/>
      <c r="F47" s="1346"/>
      <c r="G47" s="1346"/>
      <c r="H47" s="1346"/>
      <c r="I47" s="1496"/>
      <c r="J47" s="1720"/>
      <c r="K47" s="1498"/>
      <c r="L47" s="1346"/>
      <c r="M47" s="1496"/>
      <c r="N47" s="1346"/>
      <c r="O47" s="1346"/>
      <c r="P47" s="1498"/>
      <c r="Q47" s="1486"/>
      <c r="R47" s="2019" t="s">
        <v>3046</v>
      </c>
      <c r="S47" s="2022"/>
      <c r="T47" s="2024"/>
    </row>
    <row r="48" spans="1:20" ht="48" customHeight="1">
      <c r="A48" s="2017"/>
      <c r="B48" s="1390" t="s">
        <v>3045</v>
      </c>
      <c r="C48" s="1501"/>
      <c r="D48" s="1407" t="s">
        <v>3044</v>
      </c>
      <c r="E48" s="2018"/>
      <c r="F48" s="1495"/>
      <c r="G48" s="1495"/>
      <c r="H48" s="1487"/>
      <c r="I48" s="1501"/>
      <c r="J48" s="1719"/>
      <c r="K48" s="1491"/>
      <c r="L48" s="1495"/>
      <c r="M48" s="1501"/>
      <c r="N48" s="1487"/>
      <c r="O48" s="1495"/>
      <c r="P48" s="1491"/>
      <c r="Q48" s="1495"/>
      <c r="R48" s="2020"/>
      <c r="S48" s="2022"/>
      <c r="T48" s="2024"/>
    </row>
    <row r="49" spans="1:20" ht="48" customHeight="1">
      <c r="A49" s="2005"/>
      <c r="B49" s="1390" t="s">
        <v>3043</v>
      </c>
      <c r="C49" s="1492"/>
      <c r="D49" s="1390" t="s">
        <v>3042</v>
      </c>
      <c r="E49" s="2018"/>
      <c r="F49" s="1495"/>
      <c r="G49" s="1495"/>
      <c r="H49" s="1487"/>
      <c r="I49" s="1501"/>
      <c r="J49" s="1718"/>
      <c r="K49" s="1495"/>
      <c r="L49" s="1495"/>
      <c r="M49" s="1501"/>
      <c r="N49" s="1487"/>
      <c r="O49" s="1495"/>
      <c r="P49" s="1491"/>
      <c r="Q49" s="1495"/>
      <c r="R49" s="2021"/>
      <c r="S49" s="2023"/>
      <c r="T49" s="2025"/>
    </row>
    <row r="50" spans="1:20" ht="48" customHeight="1">
      <c r="A50" s="2026" t="s">
        <v>3041</v>
      </c>
      <c r="B50" s="1717" t="s">
        <v>3040</v>
      </c>
      <c r="C50" s="1221"/>
      <c r="D50" s="1390" t="s">
        <v>3003</v>
      </c>
      <c r="E50" s="2006" t="s">
        <v>3039</v>
      </c>
      <c r="F50" s="1715"/>
      <c r="G50" s="1672"/>
      <c r="H50" s="1634"/>
      <c r="I50" s="1634"/>
      <c r="J50" s="1672"/>
      <c r="K50" s="1672"/>
      <c r="L50" s="1716"/>
      <c r="M50" s="1672"/>
      <c r="N50" s="1672"/>
      <c r="O50" s="1696"/>
      <c r="P50" s="1696"/>
      <c r="Q50" s="1672"/>
      <c r="R50" s="2007" t="s">
        <v>3038</v>
      </c>
      <c r="S50" s="1714"/>
      <c r="T50" s="1714"/>
    </row>
    <row r="51" spans="1:20" ht="48" customHeight="1">
      <c r="A51" s="2026"/>
      <c r="B51" s="1717" t="s">
        <v>3037</v>
      </c>
      <c r="C51" s="1221"/>
      <c r="D51" s="1390" t="s">
        <v>3005</v>
      </c>
      <c r="E51" s="2006"/>
      <c r="F51" s="1672"/>
      <c r="G51" s="1715"/>
      <c r="H51" s="1486"/>
      <c r="I51" s="1634"/>
      <c r="J51" s="1634"/>
      <c r="K51" s="1672"/>
      <c r="L51" s="1716"/>
      <c r="M51" s="1672"/>
      <c r="N51" s="1672"/>
      <c r="O51" s="1696"/>
      <c r="P51" s="1696"/>
      <c r="Q51" s="1672"/>
      <c r="R51" s="2027"/>
      <c r="S51" s="1714"/>
      <c r="T51" s="1714"/>
    </row>
    <row r="52" spans="1:20" ht="48" customHeight="1">
      <c r="A52" s="2026"/>
      <c r="B52" s="1717" t="s">
        <v>3036</v>
      </c>
      <c r="C52" s="1221"/>
      <c r="D52" s="1390" t="s">
        <v>3000</v>
      </c>
      <c r="E52" s="2006"/>
      <c r="F52" s="1672"/>
      <c r="G52" s="1672"/>
      <c r="H52" s="1346"/>
      <c r="I52" s="1634"/>
      <c r="J52" s="1634"/>
      <c r="K52" s="1634"/>
      <c r="L52" s="1716"/>
      <c r="M52" s="1672"/>
      <c r="N52" s="1672"/>
      <c r="O52" s="1571"/>
      <c r="P52" s="1696"/>
      <c r="Q52" s="1672"/>
      <c r="R52" s="2027"/>
      <c r="S52" s="1714"/>
      <c r="T52" s="1714"/>
    </row>
    <row r="53" spans="1:20" ht="48" customHeight="1">
      <c r="A53" s="2026"/>
      <c r="B53" s="1717" t="s">
        <v>3035</v>
      </c>
      <c r="C53" s="1221"/>
      <c r="D53" s="1390" t="s">
        <v>3034</v>
      </c>
      <c r="E53" s="2006"/>
      <c r="F53" s="1672"/>
      <c r="G53" s="1672"/>
      <c r="H53" s="1346"/>
      <c r="I53" s="1346"/>
      <c r="J53" s="1672"/>
      <c r="K53" s="1672"/>
      <c r="L53" s="1716"/>
      <c r="M53" s="1672"/>
      <c r="N53" s="1634"/>
      <c r="O53" s="1634"/>
      <c r="P53" s="1634"/>
      <c r="Q53" s="1715"/>
      <c r="R53" s="2008"/>
      <c r="S53" s="1714"/>
      <c r="T53" s="1714"/>
    </row>
    <row r="54" spans="1:20" ht="48" customHeight="1">
      <c r="A54" s="2004" t="s">
        <v>3033</v>
      </c>
      <c r="B54" s="1717" t="s">
        <v>3032</v>
      </c>
      <c r="C54" s="1221"/>
      <c r="D54" s="1390" t="s">
        <v>3031</v>
      </c>
      <c r="E54" s="2006" t="s">
        <v>3030</v>
      </c>
      <c r="F54" s="1672"/>
      <c r="G54" s="1715"/>
      <c r="H54" s="1346"/>
      <c r="I54" s="1634"/>
      <c r="J54" s="1634"/>
      <c r="K54" s="1634"/>
      <c r="L54" s="1716"/>
      <c r="M54" s="1634"/>
      <c r="N54" s="1554"/>
      <c r="O54" s="1696"/>
      <c r="P54" s="1696"/>
      <c r="Q54" s="1634"/>
      <c r="R54" s="2007" t="s">
        <v>3029</v>
      </c>
      <c r="S54" s="1714"/>
      <c r="T54" s="1714"/>
    </row>
    <row r="55" spans="1:20" ht="48" customHeight="1">
      <c r="A55" s="2005"/>
      <c r="B55" s="1717" t="s">
        <v>3028</v>
      </c>
      <c r="C55" s="1221"/>
      <c r="D55" s="1390" t="s">
        <v>3027</v>
      </c>
      <c r="E55" s="2006"/>
      <c r="F55" s="1672"/>
      <c r="G55" s="1715"/>
      <c r="H55" s="1346"/>
      <c r="I55" s="1346"/>
      <c r="J55" s="1634"/>
      <c r="K55" s="1672"/>
      <c r="L55" s="1716"/>
      <c r="M55" s="1672"/>
      <c r="N55" s="1715"/>
      <c r="O55" s="1634"/>
      <c r="P55" s="1634"/>
      <c r="Q55" s="1672"/>
      <c r="R55" s="2008"/>
      <c r="S55" s="1714"/>
      <c r="T55" s="1714"/>
    </row>
    <row r="56" spans="1:20" ht="12.75" customHeight="1">
      <c r="A56" s="1866"/>
      <c r="B56" s="1866"/>
      <c r="C56" s="1866"/>
      <c r="D56" s="1866"/>
      <c r="E56" s="1866"/>
      <c r="F56" s="1866"/>
      <c r="G56" s="1866"/>
      <c r="H56" s="1866"/>
      <c r="I56" s="1866"/>
      <c r="J56" s="1866"/>
      <c r="K56" s="1866"/>
      <c r="L56" s="1866"/>
      <c r="M56" s="1866"/>
      <c r="N56" s="1866"/>
      <c r="O56" s="1866"/>
      <c r="P56" s="1866"/>
      <c r="Q56" s="1866"/>
      <c r="R56" s="1866"/>
      <c r="S56" s="1866"/>
      <c r="T56" s="1866"/>
    </row>
    <row r="57" spans="1:20" ht="48" customHeight="1">
      <c r="A57" s="2037"/>
      <c r="B57" s="2038"/>
      <c r="C57" s="2038"/>
      <c r="D57" s="2038"/>
      <c r="E57" s="2038"/>
      <c r="F57" s="2038"/>
      <c r="G57" s="2038"/>
      <c r="H57" s="2038"/>
      <c r="I57" s="2038"/>
      <c r="J57" s="2038"/>
      <c r="K57" s="2038"/>
      <c r="L57" s="2038"/>
      <c r="M57" s="2038"/>
      <c r="N57" s="2038"/>
      <c r="O57" s="2038"/>
      <c r="P57" s="2038"/>
      <c r="Q57" s="2038"/>
      <c r="R57" s="2038"/>
      <c r="S57" s="2038"/>
      <c r="T57" s="2039"/>
    </row>
    <row r="58" spans="1:20" ht="48" customHeight="1">
      <c r="A58" s="2040"/>
      <c r="B58" s="2041"/>
      <c r="C58" s="2041"/>
      <c r="D58" s="2041"/>
      <c r="E58" s="2041"/>
      <c r="F58" s="2041"/>
      <c r="G58" s="2041"/>
      <c r="H58" s="2041"/>
      <c r="I58" s="2041"/>
      <c r="J58" s="2041"/>
      <c r="K58" s="2041"/>
      <c r="L58" s="2041"/>
      <c r="M58" s="2041"/>
      <c r="N58" s="2041"/>
      <c r="O58" s="2041"/>
      <c r="P58" s="2041"/>
      <c r="Q58" s="2041"/>
      <c r="R58" s="2041"/>
      <c r="S58" s="2041"/>
      <c r="T58" s="2042"/>
    </row>
    <row r="59" spans="1:20" ht="48" customHeight="1">
      <c r="A59" s="1359">
        <v>1</v>
      </c>
      <c r="B59" s="652">
        <v>2</v>
      </c>
      <c r="C59" s="653"/>
      <c r="D59" s="652">
        <v>3</v>
      </c>
      <c r="E59" s="652">
        <v>4</v>
      </c>
      <c r="F59" s="2043">
        <v>5</v>
      </c>
      <c r="G59" s="2044"/>
      <c r="H59" s="2044"/>
      <c r="I59" s="2044"/>
      <c r="J59" s="2044"/>
      <c r="K59" s="2044"/>
      <c r="L59" s="2044"/>
      <c r="M59" s="2044"/>
      <c r="N59" s="2044"/>
      <c r="O59" s="2044"/>
      <c r="P59" s="2044"/>
      <c r="Q59" s="1974"/>
      <c r="R59" s="2043">
        <v>6</v>
      </c>
      <c r="S59" s="2044"/>
      <c r="T59" s="2045"/>
    </row>
    <row r="60" spans="1:20" ht="48" customHeight="1">
      <c r="A60" s="1878" t="s">
        <v>2</v>
      </c>
      <c r="B60" s="1986" t="s">
        <v>3</v>
      </c>
      <c r="C60" s="1986" t="s">
        <v>4</v>
      </c>
      <c r="D60" s="1986" t="s">
        <v>5</v>
      </c>
      <c r="E60" s="2028" t="s">
        <v>70</v>
      </c>
      <c r="F60" s="2030" t="s">
        <v>7</v>
      </c>
      <c r="G60" s="2030"/>
      <c r="H60" s="2030"/>
      <c r="I60" s="2030"/>
      <c r="J60" s="2030"/>
      <c r="K60" s="2030"/>
      <c r="L60" s="2030"/>
      <c r="M60" s="2030"/>
      <c r="N60" s="2030"/>
      <c r="O60" s="2030"/>
      <c r="P60" s="2030"/>
      <c r="Q60" s="2031"/>
      <c r="R60" s="2032" t="s">
        <v>8</v>
      </c>
      <c r="S60" s="2033"/>
      <c r="T60" s="2034"/>
    </row>
    <row r="61" spans="1:20" ht="48" customHeight="1">
      <c r="A61" s="1879"/>
      <c r="B61" s="1839"/>
      <c r="C61" s="1839"/>
      <c r="D61" s="1839"/>
      <c r="E61" s="2029"/>
      <c r="F61" s="2035" t="s">
        <v>9</v>
      </c>
      <c r="G61" s="2035"/>
      <c r="H61" s="1869"/>
      <c r="I61" s="1867" t="s">
        <v>10</v>
      </c>
      <c r="J61" s="1868"/>
      <c r="K61" s="1869"/>
      <c r="L61" s="1867" t="s">
        <v>11</v>
      </c>
      <c r="M61" s="1868"/>
      <c r="N61" s="1869"/>
      <c r="O61" s="1867" t="s">
        <v>71</v>
      </c>
      <c r="P61" s="1868"/>
      <c r="Q61" s="1869"/>
      <c r="R61" s="1900" t="s">
        <v>693</v>
      </c>
      <c r="S61" s="1873" t="s">
        <v>692</v>
      </c>
      <c r="T61" s="1874"/>
    </row>
    <row r="62" spans="1:20" ht="48" customHeight="1">
      <c r="A62" s="1880"/>
      <c r="B62" s="2046"/>
      <c r="C62" s="2046"/>
      <c r="D62" s="2046"/>
      <c r="E62" s="2029"/>
      <c r="F62" s="1713">
        <v>1</v>
      </c>
      <c r="G62" s="1712">
        <v>2</v>
      </c>
      <c r="H62" s="74">
        <v>3</v>
      </c>
      <c r="I62" s="72">
        <v>4</v>
      </c>
      <c r="J62" s="72">
        <v>5</v>
      </c>
      <c r="K62" s="72">
        <v>6</v>
      </c>
      <c r="L62" s="72">
        <v>7</v>
      </c>
      <c r="M62" s="72">
        <v>8</v>
      </c>
      <c r="N62" s="72">
        <v>9</v>
      </c>
      <c r="O62" s="72">
        <v>10</v>
      </c>
      <c r="P62" s="72">
        <v>11</v>
      </c>
      <c r="Q62" s="72">
        <v>12</v>
      </c>
      <c r="R62" s="2036"/>
      <c r="S62" s="236" t="s">
        <v>14</v>
      </c>
      <c r="T62" s="237" t="s">
        <v>15</v>
      </c>
    </row>
    <row r="63" spans="1:20" ht="48" customHeight="1">
      <c r="A63" s="2047" t="s">
        <v>3026</v>
      </c>
      <c r="B63" s="1390" t="s">
        <v>3025</v>
      </c>
      <c r="C63" s="1711"/>
      <c r="D63" s="1596" t="s">
        <v>3024</v>
      </c>
      <c r="E63" s="2050" t="s">
        <v>3023</v>
      </c>
      <c r="F63" s="1634"/>
      <c r="G63" s="1634"/>
      <c r="H63" s="1554"/>
      <c r="I63" s="1554"/>
      <c r="J63" s="1634"/>
      <c r="K63" s="1634"/>
      <c r="L63" s="1634"/>
      <c r="M63" s="1634"/>
      <c r="N63" s="1634"/>
      <c r="O63" s="1634"/>
      <c r="P63" s="1634"/>
      <c r="Q63" s="1634"/>
      <c r="R63" s="1707" t="s">
        <v>3022</v>
      </c>
      <c r="S63" s="1658">
        <v>1500000</v>
      </c>
      <c r="T63" s="2024"/>
    </row>
    <row r="64" spans="1:20" ht="48" customHeight="1">
      <c r="A64" s="2048"/>
      <c r="B64" s="1390" t="s">
        <v>3021</v>
      </c>
      <c r="C64" s="1494"/>
      <c r="D64" s="1390" t="s">
        <v>201</v>
      </c>
      <c r="E64" s="2051"/>
      <c r="F64" s="1634"/>
      <c r="G64" s="1634"/>
      <c r="H64" s="1634"/>
      <c r="I64" s="1634"/>
      <c r="J64" s="1554"/>
      <c r="K64" s="1554"/>
      <c r="L64" s="1634"/>
      <c r="M64" s="1634"/>
      <c r="N64" s="1634"/>
      <c r="O64" s="1634"/>
      <c r="P64" s="1634"/>
      <c r="Q64" s="1634"/>
      <c r="R64" s="1707"/>
      <c r="S64" s="1710"/>
      <c r="T64" s="2024"/>
    </row>
    <row r="65" spans="1:20" ht="48" customHeight="1">
      <c r="A65" s="2048"/>
      <c r="B65" s="1390" t="s">
        <v>3020</v>
      </c>
      <c r="C65" s="1709"/>
      <c r="D65" s="1390" t="s">
        <v>3019</v>
      </c>
      <c r="E65" s="2051"/>
      <c r="F65" s="1634"/>
      <c r="G65" s="1634"/>
      <c r="H65" s="1634"/>
      <c r="I65" s="1634"/>
      <c r="J65" s="1634"/>
      <c r="K65" s="1554"/>
      <c r="L65" s="1554"/>
      <c r="M65" s="1554"/>
      <c r="N65" s="1554"/>
      <c r="O65" s="1554"/>
      <c r="P65" s="1554"/>
      <c r="Q65" s="1554"/>
      <c r="R65" s="1707"/>
      <c r="S65" s="1658"/>
      <c r="T65" s="2024"/>
    </row>
    <row r="66" spans="1:20" ht="48" customHeight="1">
      <c r="A66" s="2049"/>
      <c r="B66" s="1390" t="s">
        <v>3018</v>
      </c>
      <c r="C66" s="1709"/>
      <c r="D66" s="1390" t="s">
        <v>2996</v>
      </c>
      <c r="E66" s="2052"/>
      <c r="F66" s="1634"/>
      <c r="G66" s="1634"/>
      <c r="H66" s="1634"/>
      <c r="I66" s="1634"/>
      <c r="J66" s="1634"/>
      <c r="K66" s="1554"/>
      <c r="L66" s="1554"/>
      <c r="M66" s="1634"/>
      <c r="N66" s="1634"/>
      <c r="O66" s="1634"/>
      <c r="P66" s="1634"/>
      <c r="Q66" s="1634"/>
      <c r="R66" s="1707"/>
      <c r="S66" s="1658"/>
      <c r="T66" s="2024"/>
    </row>
    <row r="67" spans="1:20" ht="48" customHeight="1">
      <c r="A67" s="2026" t="s">
        <v>3017</v>
      </c>
      <c r="B67" s="1689" t="s">
        <v>3016</v>
      </c>
      <c r="C67" s="1708"/>
      <c r="D67" s="1407" t="s">
        <v>3015</v>
      </c>
      <c r="E67" s="2018" t="s">
        <v>2971</v>
      </c>
      <c r="F67" s="1554"/>
      <c r="G67" s="1554"/>
      <c r="H67" s="1672"/>
      <c r="I67" s="1672"/>
      <c r="J67" s="1672"/>
      <c r="K67" s="1672"/>
      <c r="L67" s="1672"/>
      <c r="M67" s="1672"/>
      <c r="N67" s="1672"/>
      <c r="O67" s="1672"/>
      <c r="P67" s="1672"/>
      <c r="Q67" s="1672"/>
      <c r="R67" s="1707"/>
      <c r="S67" s="1678"/>
      <c r="T67" s="1706"/>
    </row>
    <row r="68" spans="1:20" ht="48" customHeight="1">
      <c r="A68" s="2026"/>
      <c r="B68" s="1689" t="s">
        <v>3014</v>
      </c>
      <c r="C68" s="1705"/>
      <c r="D68" s="1407" t="s">
        <v>3013</v>
      </c>
      <c r="E68" s="2018"/>
      <c r="F68" s="1672"/>
      <c r="G68" s="1672"/>
      <c r="H68" s="1554"/>
      <c r="I68" s="1554"/>
      <c r="J68" s="1554"/>
      <c r="K68" s="1554"/>
      <c r="L68" s="1554"/>
      <c r="M68" s="1554"/>
      <c r="N68" s="1554"/>
      <c r="O68" s="1554"/>
      <c r="P68" s="1554"/>
      <c r="Q68" s="1554"/>
      <c r="R68" s="1704"/>
      <c r="S68" s="1678"/>
      <c r="T68" s="1703"/>
    </row>
    <row r="69" spans="1:20" ht="48" customHeight="1">
      <c r="A69" s="2026"/>
      <c r="B69" s="1689" t="s">
        <v>3012</v>
      </c>
      <c r="C69" s="1705"/>
      <c r="D69" s="1407" t="s">
        <v>201</v>
      </c>
      <c r="E69" s="2018"/>
      <c r="F69" s="1672"/>
      <c r="G69" s="1672"/>
      <c r="H69" s="1672"/>
      <c r="I69" s="1672"/>
      <c r="J69" s="1672"/>
      <c r="K69" s="1672"/>
      <c r="L69" s="1672"/>
      <c r="M69" s="1672"/>
      <c r="N69" s="1672"/>
      <c r="O69" s="1672"/>
      <c r="P69" s="1554"/>
      <c r="Q69" s="1554"/>
      <c r="R69" s="1704"/>
      <c r="S69" s="1678"/>
      <c r="T69" s="1703"/>
    </row>
    <row r="70" spans="1:20" ht="48" customHeight="1">
      <c r="A70" s="2026"/>
      <c r="B70" s="1689" t="s">
        <v>3011</v>
      </c>
      <c r="C70" s="1705"/>
      <c r="D70" s="1390" t="s">
        <v>2996</v>
      </c>
      <c r="E70" s="2018"/>
      <c r="F70" s="1672"/>
      <c r="G70" s="1672"/>
      <c r="H70" s="1672"/>
      <c r="I70" s="1672"/>
      <c r="J70" s="1672"/>
      <c r="K70" s="1672"/>
      <c r="L70" s="1672"/>
      <c r="M70" s="1672"/>
      <c r="N70" s="1672"/>
      <c r="O70" s="1672"/>
      <c r="P70" s="1672"/>
      <c r="Q70" s="1554"/>
      <c r="R70" s="1704"/>
      <c r="S70" s="1678"/>
      <c r="T70" s="1703"/>
    </row>
    <row r="71" spans="1:20" ht="48" customHeight="1">
      <c r="A71" s="2026" t="s">
        <v>3010</v>
      </c>
      <c r="B71" s="1702" t="s">
        <v>3009</v>
      </c>
      <c r="C71" s="1701"/>
      <c r="D71" s="1639" t="s">
        <v>3003</v>
      </c>
      <c r="E71" s="2053" t="s">
        <v>3008</v>
      </c>
      <c r="F71" s="1672"/>
      <c r="G71" s="1700"/>
      <c r="H71" s="1675"/>
      <c r="I71" s="1675"/>
      <c r="J71" s="1675"/>
      <c r="K71" s="1672"/>
      <c r="L71" s="1673"/>
      <c r="M71" s="1672"/>
      <c r="N71" s="1672"/>
      <c r="O71" s="1697"/>
      <c r="P71" s="1696"/>
      <c r="Q71" s="1695"/>
      <c r="R71" s="2056" t="s">
        <v>3007</v>
      </c>
      <c r="S71" s="1678"/>
      <c r="T71" s="1670"/>
    </row>
    <row r="72" spans="1:20" ht="48" customHeight="1">
      <c r="A72" s="2026"/>
      <c r="B72" s="1689" t="s">
        <v>3006</v>
      </c>
      <c r="C72" s="1699"/>
      <c r="D72" s="1390" t="s">
        <v>3005</v>
      </c>
      <c r="E72" s="2054"/>
      <c r="F72" s="1686"/>
      <c r="G72" s="1686"/>
      <c r="H72" s="1686"/>
      <c r="I72" s="1638"/>
      <c r="J72" s="1675"/>
      <c r="K72" s="1672"/>
      <c r="L72" s="1698"/>
      <c r="M72" s="1672"/>
      <c r="N72" s="1672"/>
      <c r="O72" s="1697"/>
      <c r="P72" s="1696"/>
      <c r="Q72" s="1695"/>
      <c r="R72" s="2057"/>
      <c r="S72" s="1678"/>
      <c r="T72" s="1670"/>
    </row>
    <row r="73" spans="1:20" ht="48" customHeight="1">
      <c r="A73" s="2026"/>
      <c r="B73" s="1689" t="s">
        <v>3004</v>
      </c>
      <c r="C73" s="1690"/>
      <c r="D73" s="1390" t="s">
        <v>3003</v>
      </c>
      <c r="E73" s="2054"/>
      <c r="F73" s="1686"/>
      <c r="G73" s="1686"/>
      <c r="H73" s="1686"/>
      <c r="I73" s="1632"/>
      <c r="J73" s="1675"/>
      <c r="K73" s="1686"/>
      <c r="L73" s="1694"/>
      <c r="M73" s="1686"/>
      <c r="N73" s="1686"/>
      <c r="O73" s="1693"/>
      <c r="P73" s="1692"/>
      <c r="Q73" s="1691"/>
      <c r="R73" s="2057"/>
      <c r="S73" s="1678"/>
      <c r="T73" s="1670"/>
    </row>
    <row r="74" spans="1:20" ht="48" customHeight="1">
      <c r="A74" s="2026"/>
      <c r="B74" s="1689" t="s">
        <v>3002</v>
      </c>
      <c r="C74" s="1690"/>
      <c r="D74" s="1407" t="s">
        <v>201</v>
      </c>
      <c r="E74" s="2054"/>
      <c r="F74" s="1686"/>
      <c r="G74" s="1686"/>
      <c r="H74" s="1686"/>
      <c r="I74" s="1638"/>
      <c r="J74" s="1638"/>
      <c r="K74" s="1686"/>
      <c r="L74" s="1686"/>
      <c r="M74" s="1686"/>
      <c r="N74" s="1686"/>
      <c r="O74" s="1686"/>
      <c r="P74" s="1686"/>
      <c r="Q74" s="1686"/>
      <c r="R74" s="2057"/>
      <c r="S74" s="1678"/>
      <c r="T74" s="1670"/>
    </row>
    <row r="75" spans="1:20" ht="48" customHeight="1">
      <c r="A75" s="2026"/>
      <c r="B75" s="1689" t="s">
        <v>3001</v>
      </c>
      <c r="C75" s="1688"/>
      <c r="D75" s="1596" t="s">
        <v>3000</v>
      </c>
      <c r="E75" s="2054"/>
      <c r="F75" s="1687"/>
      <c r="G75" s="1682"/>
      <c r="H75" s="1686"/>
      <c r="I75" s="1685"/>
      <c r="J75" s="1684"/>
      <c r="K75" s="1684"/>
      <c r="L75" s="1683"/>
      <c r="M75" s="1682"/>
      <c r="N75" s="1682"/>
      <c r="O75" s="1681"/>
      <c r="P75" s="1680"/>
      <c r="Q75" s="1679"/>
      <c r="R75" s="2057"/>
      <c r="S75" s="1678"/>
      <c r="T75" s="1670"/>
    </row>
    <row r="76" spans="1:20" ht="48" customHeight="1">
      <c r="A76" s="2026"/>
      <c r="B76" s="1677" t="s">
        <v>2999</v>
      </c>
      <c r="C76" s="1676"/>
      <c r="D76" s="1390" t="s">
        <v>2998</v>
      </c>
      <c r="E76" s="2054"/>
      <c r="F76" s="1675"/>
      <c r="G76" s="1672"/>
      <c r="H76" s="1492"/>
      <c r="I76" s="1674"/>
      <c r="J76" s="1672"/>
      <c r="K76" s="1672"/>
      <c r="L76" s="1673"/>
      <c r="M76" s="1672"/>
      <c r="N76" s="1554"/>
      <c r="O76" s="1554"/>
      <c r="P76" s="1638"/>
      <c r="Q76" s="1672"/>
      <c r="R76" s="2057"/>
      <c r="S76" s="1671"/>
      <c r="T76" s="1670"/>
    </row>
    <row r="77" spans="1:20" ht="48" customHeight="1">
      <c r="A77" s="2026"/>
      <c r="B77" s="1677" t="s">
        <v>2997</v>
      </c>
      <c r="C77" s="1676"/>
      <c r="D77" s="1390" t="s">
        <v>2996</v>
      </c>
      <c r="E77" s="2055"/>
      <c r="F77" s="1675"/>
      <c r="G77" s="1672"/>
      <c r="H77" s="1492"/>
      <c r="I77" s="1674"/>
      <c r="J77" s="1672"/>
      <c r="K77" s="1672"/>
      <c r="L77" s="1673"/>
      <c r="M77" s="1672"/>
      <c r="N77" s="1672"/>
      <c r="O77" s="1672"/>
      <c r="P77" s="1672"/>
      <c r="Q77" s="1638"/>
      <c r="R77" s="2058"/>
      <c r="S77" s="1671"/>
      <c r="T77" s="1670"/>
    </row>
    <row r="78" spans="1:20" ht="17.25" customHeight="1"/>
    <row r="79" spans="1:20" ht="48" customHeight="1">
      <c r="A79" s="2075" t="s">
        <v>2942</v>
      </c>
      <c r="B79" s="2075"/>
      <c r="C79" s="2075"/>
      <c r="D79" s="2075"/>
      <c r="E79" s="2075"/>
      <c r="F79" s="2075"/>
      <c r="G79" s="2075"/>
      <c r="H79" s="2075"/>
      <c r="I79" s="2075"/>
      <c r="J79" s="2075"/>
      <c r="K79" s="2075"/>
      <c r="L79" s="2075"/>
      <c r="M79" s="2075"/>
      <c r="N79" s="2075"/>
      <c r="O79" s="2075"/>
      <c r="P79" s="2075"/>
      <c r="Q79" s="2075"/>
      <c r="R79" s="2075"/>
      <c r="S79" s="2075"/>
      <c r="T79" s="2075"/>
    </row>
    <row r="80" spans="1:20" ht="48" customHeight="1">
      <c r="A80" s="2098" t="s">
        <v>2941</v>
      </c>
      <c r="B80" s="2098"/>
      <c r="C80" s="2098"/>
      <c r="D80" s="2098"/>
      <c r="E80" s="2098"/>
      <c r="F80" s="2098"/>
      <c r="G80" s="2098"/>
      <c r="H80" s="2098"/>
      <c r="I80" s="2098"/>
      <c r="J80" s="2098"/>
      <c r="K80" s="2098"/>
      <c r="L80" s="2098"/>
      <c r="M80" s="2098"/>
      <c r="N80" s="2098"/>
      <c r="O80" s="2098"/>
      <c r="P80" s="2098"/>
      <c r="Q80" s="2098"/>
      <c r="R80" s="2098"/>
      <c r="S80" s="2098"/>
      <c r="T80" s="2098"/>
    </row>
    <row r="81" spans="1:20" ht="48" customHeight="1">
      <c r="A81" s="36">
        <v>1</v>
      </c>
      <c r="B81" s="36">
        <v>2</v>
      </c>
      <c r="C81" s="12"/>
      <c r="D81" s="36">
        <v>3</v>
      </c>
      <c r="E81" s="36">
        <v>4</v>
      </c>
      <c r="F81" s="2043">
        <v>5</v>
      </c>
      <c r="G81" s="2044"/>
      <c r="H81" s="2044"/>
      <c r="I81" s="2044"/>
      <c r="J81" s="2044"/>
      <c r="K81" s="2044"/>
      <c r="L81" s="2044"/>
      <c r="M81" s="2044"/>
      <c r="N81" s="2044"/>
      <c r="O81" s="2044"/>
      <c r="P81" s="2044"/>
      <c r="Q81" s="1974"/>
      <c r="R81" s="2043">
        <v>6</v>
      </c>
      <c r="S81" s="2044"/>
      <c r="T81" s="1974"/>
    </row>
    <row r="82" spans="1:20" ht="48" customHeight="1">
      <c r="A82" s="1838" t="s">
        <v>2</v>
      </c>
      <c r="B82" s="1838" t="s">
        <v>3</v>
      </c>
      <c r="C82" s="1838" t="s">
        <v>4</v>
      </c>
      <c r="D82" s="1838" t="s">
        <v>5</v>
      </c>
      <c r="E82" s="1838" t="s">
        <v>70</v>
      </c>
      <c r="F82" s="1978" t="s">
        <v>7</v>
      </c>
      <c r="G82" s="2030"/>
      <c r="H82" s="2030"/>
      <c r="I82" s="2030"/>
      <c r="J82" s="2030"/>
      <c r="K82" s="2030"/>
      <c r="L82" s="2030"/>
      <c r="M82" s="2030"/>
      <c r="N82" s="2030"/>
      <c r="O82" s="2030"/>
      <c r="P82" s="2030"/>
      <c r="Q82" s="2031"/>
      <c r="R82" s="2032" t="s">
        <v>8</v>
      </c>
      <c r="S82" s="2033"/>
      <c r="T82" s="1904"/>
    </row>
    <row r="83" spans="1:20" ht="48" customHeight="1">
      <c r="A83" s="1839"/>
      <c r="B83" s="1839"/>
      <c r="C83" s="1839"/>
      <c r="D83" s="1839"/>
      <c r="E83" s="1839"/>
      <c r="F83" s="1867" t="s">
        <v>9</v>
      </c>
      <c r="G83" s="1868"/>
      <c r="H83" s="1869"/>
      <c r="I83" s="1867" t="s">
        <v>10</v>
      </c>
      <c r="J83" s="1868"/>
      <c r="K83" s="1869"/>
      <c r="L83" s="1867" t="s">
        <v>11</v>
      </c>
      <c r="M83" s="1868"/>
      <c r="N83" s="1869"/>
      <c r="O83" s="1867" t="s">
        <v>71</v>
      </c>
      <c r="P83" s="1868"/>
      <c r="Q83" s="1869"/>
      <c r="R83" s="1900" t="s">
        <v>693</v>
      </c>
      <c r="S83" s="1873" t="s">
        <v>692</v>
      </c>
      <c r="T83" s="2090"/>
    </row>
    <row r="84" spans="1:20" ht="48" customHeight="1">
      <c r="A84" s="1839"/>
      <c r="B84" s="1840"/>
      <c r="C84" s="1840"/>
      <c r="D84" s="1840"/>
      <c r="E84" s="1840"/>
      <c r="F84" s="72">
        <v>1</v>
      </c>
      <c r="G84" s="72">
        <v>2</v>
      </c>
      <c r="H84" s="72">
        <v>3</v>
      </c>
      <c r="I84" s="72">
        <v>4</v>
      </c>
      <c r="J84" s="72">
        <v>5</v>
      </c>
      <c r="K84" s="72">
        <v>6</v>
      </c>
      <c r="L84" s="35">
        <v>7</v>
      </c>
      <c r="M84" s="72">
        <v>8</v>
      </c>
      <c r="N84" s="72">
        <v>9</v>
      </c>
      <c r="O84" s="72">
        <v>10</v>
      </c>
      <c r="P84" s="72">
        <v>11</v>
      </c>
      <c r="Q84" s="72">
        <v>12</v>
      </c>
      <c r="R84" s="2089"/>
      <c r="S84" s="1651" t="s">
        <v>14</v>
      </c>
      <c r="T84" s="236" t="s">
        <v>15</v>
      </c>
    </row>
    <row r="85" spans="1:20" ht="48" customHeight="1">
      <c r="A85" s="2099" t="s">
        <v>2940</v>
      </c>
      <c r="B85" s="1650" t="s">
        <v>2939</v>
      </c>
      <c r="C85" s="1593"/>
      <c r="D85" s="2102" t="s">
        <v>2938</v>
      </c>
      <c r="E85" s="2105" t="s">
        <v>2937</v>
      </c>
      <c r="F85" s="1571"/>
      <c r="G85" s="1570"/>
      <c r="H85" s="1575"/>
      <c r="I85" s="1571"/>
      <c r="J85" s="1570"/>
      <c r="K85" s="1571"/>
      <c r="L85" s="1570"/>
      <c r="M85" s="1570"/>
      <c r="N85" s="1570"/>
      <c r="O85" s="1433"/>
      <c r="P85" s="1571"/>
      <c r="Q85" s="1571"/>
      <c r="R85" s="2108"/>
      <c r="S85" s="2111"/>
      <c r="T85" s="2111"/>
    </row>
    <row r="86" spans="1:20" ht="48" customHeight="1">
      <c r="A86" s="2100"/>
      <c r="B86" s="1574" t="s">
        <v>2936</v>
      </c>
      <c r="C86" s="1588"/>
      <c r="D86" s="2103"/>
      <c r="E86" s="2106"/>
      <c r="F86" s="1571"/>
      <c r="G86" s="1570"/>
      <c r="H86" s="1575"/>
      <c r="I86" s="1571"/>
      <c r="J86" s="1570"/>
      <c r="K86" s="1583"/>
      <c r="L86" s="1582"/>
      <c r="M86" s="1570"/>
      <c r="N86" s="1578"/>
      <c r="O86" s="1580"/>
      <c r="P86" s="1579"/>
      <c r="Q86" s="1581"/>
      <c r="R86" s="2109"/>
      <c r="S86" s="2112"/>
      <c r="T86" s="2112"/>
    </row>
    <row r="87" spans="1:20" ht="48" customHeight="1">
      <c r="A87" s="2100"/>
      <c r="B87" s="1591" t="s">
        <v>2935</v>
      </c>
      <c r="C87" s="1588"/>
      <c r="D87" s="2103"/>
      <c r="E87" s="2106"/>
      <c r="F87" s="1579"/>
      <c r="G87" s="1581"/>
      <c r="H87" s="1578"/>
      <c r="I87" s="1579"/>
      <c r="J87" s="1581"/>
      <c r="K87" s="1579"/>
      <c r="L87" s="1590"/>
      <c r="M87" s="1581"/>
      <c r="N87" s="1433"/>
      <c r="O87" s="1433"/>
      <c r="P87" s="1571"/>
      <c r="Q87" s="1570"/>
      <c r="R87" s="2109"/>
      <c r="S87" s="2112"/>
      <c r="T87" s="2112"/>
    </row>
    <row r="88" spans="1:20" ht="48" customHeight="1">
      <c r="A88" s="2100"/>
      <c r="B88" s="1574" t="s">
        <v>2934</v>
      </c>
      <c r="C88" s="1588"/>
      <c r="D88" s="2103"/>
      <c r="E88" s="2106"/>
      <c r="F88" s="1571"/>
      <c r="G88" s="1570"/>
      <c r="H88" s="1575"/>
      <c r="I88" s="1571"/>
      <c r="J88" s="1570"/>
      <c r="K88" s="1571"/>
      <c r="L88" s="1570"/>
      <c r="M88" s="1570"/>
      <c r="N88" s="1575"/>
      <c r="O88" s="1433"/>
      <c r="P88" s="1571"/>
      <c r="Q88" s="1570"/>
      <c r="R88" s="2109"/>
      <c r="S88" s="2112"/>
      <c r="T88" s="2112"/>
    </row>
    <row r="89" spans="1:20" ht="48" customHeight="1">
      <c r="A89" s="2100"/>
      <c r="B89" s="1591" t="s">
        <v>2933</v>
      </c>
      <c r="C89" s="1588"/>
      <c r="D89" s="2103"/>
      <c r="E89" s="2106"/>
      <c r="F89" s="1579"/>
      <c r="G89" s="1590"/>
      <c r="H89" s="1578"/>
      <c r="I89" s="1579"/>
      <c r="J89" s="1581"/>
      <c r="K89" s="1579"/>
      <c r="L89" s="1581"/>
      <c r="M89" s="1581"/>
      <c r="N89" s="1578"/>
      <c r="O89" s="1580"/>
      <c r="P89" s="1579"/>
      <c r="Q89" s="1581"/>
      <c r="R89" s="2109"/>
      <c r="S89" s="2112"/>
      <c r="T89" s="2112"/>
    </row>
    <row r="90" spans="1:20" ht="48" customHeight="1">
      <c r="A90" s="2100"/>
      <c r="B90" s="1574" t="s">
        <v>2932</v>
      </c>
      <c r="C90" s="1588"/>
      <c r="D90" s="2103"/>
      <c r="E90" s="2106"/>
      <c r="F90" s="1571"/>
      <c r="G90" s="1570"/>
      <c r="H90" s="1575"/>
      <c r="I90" s="1571"/>
      <c r="J90" s="1570"/>
      <c r="K90" s="1571"/>
      <c r="L90" s="1570"/>
      <c r="M90" s="1570"/>
      <c r="N90" s="1575"/>
      <c r="O90" s="1433"/>
      <c r="P90" s="1571"/>
      <c r="Q90" s="1570"/>
      <c r="R90" s="2109"/>
      <c r="S90" s="2112"/>
      <c r="T90" s="2112"/>
    </row>
    <row r="91" spans="1:20" ht="48" customHeight="1">
      <c r="A91" s="2100"/>
      <c r="B91" s="1574" t="s">
        <v>2931</v>
      </c>
      <c r="C91" s="1588"/>
      <c r="D91" s="2103"/>
      <c r="E91" s="2106"/>
      <c r="F91" s="1583"/>
      <c r="G91" s="1570"/>
      <c r="H91" s="1570"/>
      <c r="I91" s="1583"/>
      <c r="J91" s="1582"/>
      <c r="K91" s="1571"/>
      <c r="L91" s="1571"/>
      <c r="M91" s="1570"/>
      <c r="N91" s="1571"/>
      <c r="O91" s="1585"/>
      <c r="P91" s="1583"/>
      <c r="Q91" s="1582"/>
      <c r="R91" s="2109"/>
      <c r="S91" s="2112"/>
      <c r="T91" s="2112"/>
    </row>
    <row r="92" spans="1:20" ht="48" customHeight="1">
      <c r="A92" s="2101"/>
      <c r="B92" s="1649" t="s">
        <v>2930</v>
      </c>
      <c r="C92" s="1586"/>
      <c r="D92" s="2104"/>
      <c r="E92" s="2107"/>
      <c r="F92" s="1571"/>
      <c r="G92" s="1582"/>
      <c r="H92" s="1571"/>
      <c r="I92" s="1582"/>
      <c r="J92" s="1585"/>
      <c r="K92" s="1571"/>
      <c r="L92" s="1582"/>
      <c r="M92" s="1582"/>
      <c r="N92" s="1583"/>
      <c r="O92" s="1585"/>
      <c r="P92" s="1571"/>
      <c r="Q92" s="1571"/>
      <c r="R92" s="2110"/>
      <c r="S92" s="2113"/>
      <c r="T92" s="2113"/>
    </row>
    <row r="93" spans="1:20" ht="48" customHeight="1">
      <c r="A93" s="2091" t="s">
        <v>1873</v>
      </c>
      <c r="B93" s="2092"/>
      <c r="C93" s="2092"/>
      <c r="D93" s="2092"/>
      <c r="E93" s="2092"/>
      <c r="F93" s="2092"/>
      <c r="G93" s="2092"/>
      <c r="H93" s="2092"/>
      <c r="I93" s="2092"/>
      <c r="J93" s="2092"/>
      <c r="K93" s="2092"/>
      <c r="L93" s="2092"/>
      <c r="M93" s="2092"/>
      <c r="N93" s="2092"/>
      <c r="O93" s="2092"/>
      <c r="P93" s="2092"/>
      <c r="Q93" s="2092"/>
      <c r="R93" s="2092"/>
      <c r="S93" s="2092"/>
      <c r="T93" s="2093"/>
    </row>
    <row r="94" spans="1:20" ht="48" customHeight="1">
      <c r="A94" s="2094" t="s">
        <v>2929</v>
      </c>
      <c r="B94" s="2094"/>
      <c r="C94" s="2094"/>
      <c r="D94" s="2094"/>
      <c r="E94" s="2094"/>
      <c r="F94" s="2094"/>
      <c r="G94" s="2094"/>
      <c r="H94" s="2094"/>
      <c r="I94" s="2094"/>
      <c r="J94" s="2094"/>
      <c r="K94" s="2094"/>
      <c r="L94" s="2094"/>
      <c r="M94" s="2094"/>
      <c r="N94" s="2094"/>
      <c r="O94" s="2094"/>
      <c r="P94" s="2094"/>
      <c r="Q94" s="2094"/>
      <c r="R94" s="2094"/>
      <c r="S94" s="2094"/>
      <c r="T94" s="2094"/>
    </row>
    <row r="95" spans="1:20" ht="48" customHeight="1">
      <c r="A95" s="652">
        <v>1</v>
      </c>
      <c r="B95" s="652">
        <v>2</v>
      </c>
      <c r="C95" s="653"/>
      <c r="D95" s="652">
        <v>3</v>
      </c>
      <c r="E95" s="652">
        <v>4</v>
      </c>
      <c r="F95" s="2095">
        <v>5</v>
      </c>
      <c r="G95" s="2096"/>
      <c r="H95" s="2096"/>
      <c r="I95" s="2096"/>
      <c r="J95" s="2096"/>
      <c r="K95" s="2096"/>
      <c r="L95" s="2096"/>
      <c r="M95" s="2096"/>
      <c r="N95" s="2096"/>
      <c r="O95" s="2096"/>
      <c r="P95" s="2096"/>
      <c r="Q95" s="2097"/>
      <c r="R95" s="2095">
        <v>6</v>
      </c>
      <c r="S95" s="2096"/>
      <c r="T95" s="2097"/>
    </row>
    <row r="96" spans="1:20" ht="48" customHeight="1">
      <c r="A96" s="1878" t="s">
        <v>2</v>
      </c>
      <c r="B96" s="1986" t="s">
        <v>3</v>
      </c>
      <c r="C96" s="1986" t="s">
        <v>4</v>
      </c>
      <c r="D96" s="1986" t="s">
        <v>5</v>
      </c>
      <c r="E96" s="1986" t="s">
        <v>70</v>
      </c>
      <c r="F96" s="1861" t="s">
        <v>7</v>
      </c>
      <c r="G96" s="1862"/>
      <c r="H96" s="1862"/>
      <c r="I96" s="1862"/>
      <c r="J96" s="1862"/>
      <c r="K96" s="1862"/>
      <c r="L96" s="1862"/>
      <c r="M96" s="1862"/>
      <c r="N96" s="1862"/>
      <c r="O96" s="1862"/>
      <c r="P96" s="1862"/>
      <c r="Q96" s="2114"/>
      <c r="R96" s="2115" t="s">
        <v>8</v>
      </c>
      <c r="S96" s="1898"/>
      <c r="T96" s="1899"/>
    </row>
    <row r="97" spans="1:20" ht="48" customHeight="1">
      <c r="A97" s="1879"/>
      <c r="B97" s="1839"/>
      <c r="C97" s="1839"/>
      <c r="D97" s="1839"/>
      <c r="E97" s="1839"/>
      <c r="F97" s="1867" t="s">
        <v>9</v>
      </c>
      <c r="G97" s="1868"/>
      <c r="H97" s="1869"/>
      <c r="I97" s="1867" t="s">
        <v>10</v>
      </c>
      <c r="J97" s="1868"/>
      <c r="K97" s="1869"/>
      <c r="L97" s="1867" t="s">
        <v>11</v>
      </c>
      <c r="M97" s="1868"/>
      <c r="N97" s="1869"/>
      <c r="O97" s="1867" t="s">
        <v>71</v>
      </c>
      <c r="P97" s="1868"/>
      <c r="Q97" s="1869"/>
      <c r="R97" s="1900" t="s">
        <v>693</v>
      </c>
      <c r="S97" s="1873" t="s">
        <v>692</v>
      </c>
      <c r="T97" s="1874"/>
    </row>
    <row r="98" spans="1:20" ht="48" customHeight="1">
      <c r="A98" s="1880"/>
      <c r="B98" s="1839"/>
      <c r="C98" s="2046"/>
      <c r="D98" s="1839"/>
      <c r="E98" s="2046"/>
      <c r="F98" s="1307">
        <v>1</v>
      </c>
      <c r="G98" s="1307">
        <v>2</v>
      </c>
      <c r="H98" s="1307">
        <v>3</v>
      </c>
      <c r="I98" s="1307">
        <v>4</v>
      </c>
      <c r="J98" s="1307">
        <v>5</v>
      </c>
      <c r="K98" s="1307">
        <v>6</v>
      </c>
      <c r="L98" s="1307">
        <v>7</v>
      </c>
      <c r="M98" s="1307">
        <v>8</v>
      </c>
      <c r="N98" s="1307">
        <v>9</v>
      </c>
      <c r="O98" s="1307">
        <v>10</v>
      </c>
      <c r="P98" s="1307">
        <v>11</v>
      </c>
      <c r="Q98" s="1307">
        <v>12</v>
      </c>
      <c r="R98" s="2116"/>
      <c r="S98" s="1648" t="s">
        <v>14</v>
      </c>
      <c r="T98" s="237" t="s">
        <v>15</v>
      </c>
    </row>
    <row r="99" spans="1:20" ht="48" customHeight="1">
      <c r="A99" s="2127" t="s">
        <v>2928</v>
      </c>
      <c r="B99" s="2118" t="s">
        <v>2927</v>
      </c>
      <c r="C99" s="1436"/>
      <c r="D99" s="1390" t="s">
        <v>2926</v>
      </c>
      <c r="E99" s="2129" t="s">
        <v>2916</v>
      </c>
      <c r="F99" s="1647"/>
      <c r="G99" s="1613"/>
      <c r="H99" s="1613"/>
      <c r="I99" s="1554"/>
      <c r="J99" s="1554"/>
      <c r="K99" s="1554"/>
      <c r="L99" s="1554"/>
      <c r="M99" s="1637"/>
      <c r="N99" s="1636"/>
      <c r="O99" s="1634"/>
      <c r="P99" s="1634"/>
      <c r="Q99" s="1626"/>
      <c r="R99" s="2132"/>
      <c r="S99" s="2135"/>
      <c r="T99" s="2138"/>
    </row>
    <row r="100" spans="1:20" ht="48" customHeight="1">
      <c r="A100" s="2128"/>
      <c r="B100" s="2117"/>
      <c r="C100" s="1633"/>
      <c r="D100" s="1390" t="s">
        <v>2923</v>
      </c>
      <c r="E100" s="2130"/>
      <c r="F100" s="1613"/>
      <c r="G100" s="1644"/>
      <c r="H100" s="1613"/>
      <c r="I100" s="1554"/>
      <c r="J100" s="1554"/>
      <c r="K100" s="1554"/>
      <c r="L100" s="1554"/>
      <c r="M100" s="1637"/>
      <c r="N100" s="1636"/>
      <c r="O100" s="1634"/>
      <c r="P100" s="1634"/>
      <c r="Q100" s="1626"/>
      <c r="R100" s="2133"/>
      <c r="S100" s="2136"/>
      <c r="T100" s="2139"/>
    </row>
    <row r="101" spans="1:20" ht="48" customHeight="1">
      <c r="A101" s="2128"/>
      <c r="B101" s="2117"/>
      <c r="C101" s="1633"/>
      <c r="D101" s="1639" t="s">
        <v>2922</v>
      </c>
      <c r="E101" s="2130"/>
      <c r="F101" s="1613"/>
      <c r="G101" s="1646"/>
      <c r="H101" s="1613"/>
      <c r="I101" s="1554"/>
      <c r="J101" s="1554"/>
      <c r="K101" s="1554"/>
      <c r="L101" s="1554"/>
      <c r="M101" s="1637"/>
      <c r="N101" s="1636"/>
      <c r="O101" s="1634"/>
      <c r="P101" s="1634"/>
      <c r="Q101" s="1626"/>
      <c r="R101" s="2133"/>
      <c r="S101" s="2136"/>
      <c r="T101" s="2139"/>
    </row>
    <row r="102" spans="1:20" ht="48" customHeight="1">
      <c r="A102" s="2128"/>
      <c r="B102" s="2119"/>
      <c r="C102" s="1244"/>
      <c r="D102" s="1390" t="s">
        <v>2921</v>
      </c>
      <c r="E102" s="2131"/>
      <c r="F102" s="1644"/>
      <c r="G102" s="1645"/>
      <c r="H102" s="1644"/>
      <c r="I102" s="1631"/>
      <c r="J102" s="1631"/>
      <c r="K102" s="1631"/>
      <c r="L102" s="1631"/>
      <c r="M102" s="1630"/>
      <c r="N102" s="1643"/>
      <c r="O102" s="1642"/>
      <c r="P102" s="1641"/>
      <c r="Q102" s="1640"/>
      <c r="R102" s="2133"/>
      <c r="S102" s="2136"/>
      <c r="T102" s="2139"/>
    </row>
    <row r="103" spans="1:20" ht="48" customHeight="1">
      <c r="A103" s="2128"/>
      <c r="B103" s="2117" t="s">
        <v>2925</v>
      </c>
      <c r="C103" s="1175"/>
      <c r="D103" s="1390" t="s">
        <v>2924</v>
      </c>
      <c r="E103" s="1959" t="s">
        <v>2916</v>
      </c>
      <c r="F103" s="1638"/>
      <c r="G103" s="1638"/>
      <c r="H103" s="1554"/>
      <c r="I103" s="1554"/>
      <c r="J103" s="1634"/>
      <c r="K103" s="1634"/>
      <c r="L103" s="1634"/>
      <c r="M103" s="1637"/>
      <c r="N103" s="1635"/>
      <c r="O103" s="1635"/>
      <c r="P103" s="1634"/>
      <c r="Q103" s="1626"/>
      <c r="R103" s="2133"/>
      <c r="S103" s="2136"/>
      <c r="T103" s="2139"/>
    </row>
    <row r="104" spans="1:20" ht="48" customHeight="1">
      <c r="A104" s="2128"/>
      <c r="B104" s="2117"/>
      <c r="C104" s="1633"/>
      <c r="D104" s="1407" t="s">
        <v>2923</v>
      </c>
      <c r="E104" s="1960"/>
      <c r="F104" s="1638"/>
      <c r="G104" s="1638"/>
      <c r="H104" s="1554"/>
      <c r="I104" s="1554"/>
      <c r="J104" s="1634"/>
      <c r="K104" s="1634"/>
      <c r="L104" s="1634"/>
      <c r="M104" s="1637"/>
      <c r="N104" s="1636"/>
      <c r="O104" s="1635"/>
      <c r="P104" s="1634"/>
      <c r="Q104" s="1626"/>
      <c r="R104" s="2133"/>
      <c r="S104" s="2136"/>
      <c r="T104" s="2139"/>
    </row>
    <row r="105" spans="1:20" ht="48" customHeight="1">
      <c r="A105" s="2128"/>
      <c r="B105" s="2117"/>
      <c r="C105" s="1633"/>
      <c r="D105" s="1639" t="s">
        <v>2922</v>
      </c>
      <c r="E105" s="1960"/>
      <c r="F105" s="1638"/>
      <c r="G105" s="1638"/>
      <c r="H105" s="1554"/>
      <c r="I105" s="1554"/>
      <c r="J105" s="1634"/>
      <c r="K105" s="1634"/>
      <c r="L105" s="1634"/>
      <c r="M105" s="1637"/>
      <c r="N105" s="1636"/>
      <c r="O105" s="1635"/>
      <c r="P105" s="1634"/>
      <c r="Q105" s="1626"/>
      <c r="R105" s="2133"/>
      <c r="S105" s="2136"/>
      <c r="T105" s="2139"/>
    </row>
    <row r="106" spans="1:20" ht="48" customHeight="1">
      <c r="A106" s="2128"/>
      <c r="B106" s="2117"/>
      <c r="C106" s="1633"/>
      <c r="D106" s="1390" t="s">
        <v>2921</v>
      </c>
      <c r="E106" s="1961"/>
      <c r="F106" s="1632"/>
      <c r="G106" s="1632"/>
      <c r="H106" s="1631"/>
      <c r="I106" s="1631"/>
      <c r="J106" s="1627"/>
      <c r="K106" s="1627"/>
      <c r="L106" s="1627"/>
      <c r="M106" s="1630"/>
      <c r="N106" s="1629"/>
      <c r="O106" s="1628"/>
      <c r="P106" s="1627"/>
      <c r="Q106" s="1626"/>
      <c r="R106" s="2133"/>
      <c r="S106" s="2136"/>
      <c r="T106" s="2139"/>
    </row>
    <row r="107" spans="1:20" ht="48" customHeight="1">
      <c r="A107" s="2128"/>
      <c r="B107" s="2118" t="s">
        <v>2920</v>
      </c>
      <c r="C107" s="1625"/>
      <c r="D107" s="2120" t="s">
        <v>2919</v>
      </c>
      <c r="E107" s="2122" t="s">
        <v>2916</v>
      </c>
      <c r="F107" s="1624"/>
      <c r="G107" s="1624"/>
      <c r="H107" s="1623"/>
      <c r="I107" s="1622"/>
      <c r="J107" s="1618"/>
      <c r="K107" s="1618"/>
      <c r="L107" s="1618"/>
      <c r="M107" s="1621"/>
      <c r="N107" s="1620"/>
      <c r="O107" s="1619"/>
      <c r="P107" s="1618"/>
      <c r="Q107" s="1618"/>
      <c r="R107" s="2133"/>
      <c r="S107" s="2136"/>
      <c r="T107" s="2139"/>
    </row>
    <row r="108" spans="1:20" ht="48" customHeight="1">
      <c r="A108" s="2128"/>
      <c r="B108" s="2119"/>
      <c r="C108" s="1617"/>
      <c r="D108" s="2121"/>
      <c r="E108" s="2123"/>
      <c r="F108" s="1616"/>
      <c r="G108" s="1615"/>
      <c r="H108" s="1614"/>
      <c r="I108" s="1613"/>
      <c r="J108" s="1609"/>
      <c r="K108" s="1609"/>
      <c r="L108" s="1612"/>
      <c r="M108" s="1611"/>
      <c r="N108" s="1610"/>
      <c r="O108" s="1605"/>
      <c r="P108" s="1609"/>
      <c r="Q108" s="1609"/>
      <c r="R108" s="2134"/>
      <c r="S108" s="2137"/>
      <c r="T108" s="2140"/>
    </row>
    <row r="109" spans="1:20" ht="48" customHeight="1">
      <c r="A109" s="2141" t="s">
        <v>2918</v>
      </c>
      <c r="B109" s="1390" t="s">
        <v>2866</v>
      </c>
      <c r="C109" s="1608"/>
      <c r="D109" s="1390" t="s">
        <v>2917</v>
      </c>
      <c r="E109" s="2124" t="s">
        <v>2916</v>
      </c>
      <c r="F109" s="1605"/>
      <c r="G109" s="1606"/>
      <c r="H109" s="1606"/>
      <c r="I109" s="1606"/>
      <c r="J109" s="1605"/>
      <c r="K109" s="1605"/>
      <c r="L109" s="1605"/>
      <c r="M109" s="1605"/>
      <c r="N109" s="1605"/>
      <c r="O109" s="1605"/>
      <c r="P109" s="1605"/>
      <c r="Q109" s="1605"/>
      <c r="R109" s="2143"/>
      <c r="S109" s="2144"/>
      <c r="T109" s="2144"/>
    </row>
    <row r="110" spans="1:20" ht="48" customHeight="1">
      <c r="A110" s="2142"/>
      <c r="B110" s="1390" t="s">
        <v>2915</v>
      </c>
      <c r="C110" s="1608"/>
      <c r="D110" s="1390" t="s">
        <v>2914</v>
      </c>
      <c r="E110" s="2124"/>
      <c r="F110" s="1605"/>
      <c r="G110" s="1606"/>
      <c r="H110" s="1606"/>
      <c r="I110" s="1606"/>
      <c r="J110" s="1605"/>
      <c r="K110" s="1605"/>
      <c r="L110" s="1605"/>
      <c r="M110" s="1605"/>
      <c r="N110" s="1605"/>
      <c r="O110" s="1605"/>
      <c r="P110" s="1605"/>
      <c r="Q110" s="1605"/>
      <c r="R110" s="2143"/>
      <c r="S110" s="2144"/>
      <c r="T110" s="2144"/>
    </row>
    <row r="111" spans="1:20" ht="48" customHeight="1">
      <c r="A111" s="2142"/>
      <c r="B111" s="1390" t="s">
        <v>2913</v>
      </c>
      <c r="C111" s="1608"/>
      <c r="D111" s="1390" t="s">
        <v>2912</v>
      </c>
      <c r="E111" s="2124"/>
      <c r="F111" s="1605"/>
      <c r="G111" s="1606"/>
      <c r="H111" s="1606"/>
      <c r="I111" s="1606"/>
      <c r="J111" s="1605"/>
      <c r="K111" s="1605"/>
      <c r="L111" s="1605"/>
      <c r="M111" s="1605"/>
      <c r="N111" s="1605"/>
      <c r="O111" s="1605"/>
      <c r="P111" s="1605"/>
      <c r="Q111" s="1605"/>
      <c r="R111" s="2143"/>
      <c r="S111" s="2144"/>
      <c r="T111" s="2144"/>
    </row>
    <row r="112" spans="1:20" ht="48" customHeight="1">
      <c r="A112" s="2142"/>
      <c r="B112" s="1607" t="s">
        <v>2911</v>
      </c>
      <c r="C112" s="1608"/>
      <c r="D112" s="895" t="s">
        <v>2910</v>
      </c>
      <c r="E112" s="2124"/>
      <c r="F112" s="1605"/>
      <c r="G112" s="1606"/>
      <c r="H112" s="1606"/>
      <c r="I112" s="1606"/>
      <c r="J112" s="1605"/>
      <c r="K112" s="1605"/>
      <c r="L112" s="1605"/>
      <c r="M112" s="1605"/>
      <c r="N112" s="1605"/>
      <c r="O112" s="1605"/>
      <c r="P112" s="1605"/>
      <c r="Q112" s="1605"/>
      <c r="R112" s="2143"/>
      <c r="S112" s="2144"/>
      <c r="T112" s="2144"/>
    </row>
    <row r="113" spans="1:20" ht="48" customHeight="1">
      <c r="A113" s="2142"/>
      <c r="B113" s="1607" t="s">
        <v>2909</v>
      </c>
      <c r="C113" s="1608"/>
      <c r="D113" s="1607" t="s">
        <v>2908</v>
      </c>
      <c r="E113" s="2124"/>
      <c r="F113" s="1605"/>
      <c r="G113" s="1606"/>
      <c r="H113" s="1606"/>
      <c r="I113" s="1606"/>
      <c r="J113" s="1605"/>
      <c r="K113" s="1605"/>
      <c r="L113" s="1605"/>
      <c r="M113" s="1605"/>
      <c r="N113" s="1605"/>
      <c r="O113" s="1605"/>
      <c r="P113" s="1605"/>
      <c r="Q113" s="1605"/>
      <c r="R113" s="2143"/>
      <c r="S113" s="2144"/>
      <c r="T113" s="2144"/>
    </row>
    <row r="114" spans="1:20" ht="48" customHeight="1">
      <c r="A114" s="2145" t="s">
        <v>2907</v>
      </c>
      <c r="B114" s="1390" t="s">
        <v>2906</v>
      </c>
      <c r="C114" s="1601"/>
      <c r="D114" s="2146"/>
      <c r="E114" s="2124" t="s">
        <v>2898</v>
      </c>
      <c r="F114" s="1466"/>
      <c r="G114" s="1603"/>
      <c r="H114" s="1603"/>
      <c r="I114" s="1603"/>
      <c r="J114" s="1466"/>
      <c r="K114" s="1466"/>
      <c r="L114" s="1472"/>
      <c r="M114" s="1472"/>
      <c r="N114" s="1472"/>
      <c r="O114" s="1472"/>
      <c r="P114" s="1472"/>
      <c r="Q114" s="1472"/>
      <c r="R114" s="2125"/>
      <c r="S114" s="2126"/>
      <c r="T114" s="2126"/>
    </row>
    <row r="115" spans="1:20" ht="48" customHeight="1">
      <c r="A115" s="2145"/>
      <c r="B115" s="1390" t="s">
        <v>2905</v>
      </c>
      <c r="C115" s="1601"/>
      <c r="D115" s="2146"/>
      <c r="E115" s="2124"/>
      <c r="F115" s="1466"/>
      <c r="G115" s="1603"/>
      <c r="H115" s="1603"/>
      <c r="I115" s="1603"/>
      <c r="J115" s="1466"/>
      <c r="K115" s="1466"/>
      <c r="L115" s="1472"/>
      <c r="M115" s="1472"/>
      <c r="N115" s="1472"/>
      <c r="O115" s="1472"/>
      <c r="P115" s="1472"/>
      <c r="Q115" s="1472"/>
      <c r="R115" s="2125"/>
      <c r="S115" s="2126"/>
      <c r="T115" s="2126"/>
    </row>
    <row r="116" spans="1:20" ht="48" customHeight="1">
      <c r="A116" s="2145"/>
      <c r="B116" s="1390" t="s">
        <v>2904</v>
      </c>
      <c r="C116" s="1601"/>
      <c r="D116" s="2146"/>
      <c r="E116" s="2124"/>
      <c r="F116" s="1466"/>
      <c r="G116" s="1603"/>
      <c r="H116" s="1603"/>
      <c r="I116" s="1603"/>
      <c r="J116" s="1466"/>
      <c r="K116" s="1466"/>
      <c r="L116" s="1472"/>
      <c r="M116" s="1472"/>
      <c r="N116" s="1472"/>
      <c r="O116" s="1472"/>
      <c r="P116" s="1472"/>
      <c r="Q116" s="1472"/>
      <c r="R116" s="2125"/>
      <c r="S116" s="2126"/>
      <c r="T116" s="2126"/>
    </row>
    <row r="117" spans="1:20" ht="48" customHeight="1">
      <c r="A117" s="2145"/>
      <c r="B117" s="1390" t="s">
        <v>2903</v>
      </c>
      <c r="C117" s="1601"/>
      <c r="D117" s="2146"/>
      <c r="E117" s="2124"/>
      <c r="F117" s="1466"/>
      <c r="G117" s="1603"/>
      <c r="H117" s="1603"/>
      <c r="I117" s="1603"/>
      <c r="J117" s="1466"/>
      <c r="K117" s="1466"/>
      <c r="L117" s="1472"/>
      <c r="M117" s="1472"/>
      <c r="N117" s="1472"/>
      <c r="O117" s="1472"/>
      <c r="P117" s="1472"/>
      <c r="Q117" s="1472"/>
      <c r="R117" s="2125"/>
      <c r="S117" s="2126"/>
      <c r="T117" s="2126"/>
    </row>
    <row r="118" spans="1:20" ht="48" customHeight="1">
      <c r="A118" s="2145"/>
      <c r="B118" s="1390" t="s">
        <v>2902</v>
      </c>
      <c r="C118" s="1601"/>
      <c r="D118" s="2146"/>
      <c r="E118" s="2124"/>
      <c r="F118" s="1466"/>
      <c r="G118" s="1603"/>
      <c r="H118" s="1603"/>
      <c r="I118" s="1603"/>
      <c r="J118" s="1466"/>
      <c r="K118" s="1466"/>
      <c r="L118" s="1472"/>
      <c r="M118" s="1472"/>
      <c r="N118" s="1472"/>
      <c r="O118" s="1472"/>
      <c r="P118" s="1472"/>
      <c r="Q118" s="1472"/>
      <c r="R118" s="2125"/>
      <c r="S118" s="2126"/>
      <c r="T118" s="2126"/>
    </row>
    <row r="119" spans="1:20" ht="48" customHeight="1">
      <c r="A119" s="2147" t="s">
        <v>2901</v>
      </c>
      <c r="B119" s="1390" t="s">
        <v>2900</v>
      </c>
      <c r="C119" s="1601"/>
      <c r="D119" s="2150" t="s">
        <v>2899</v>
      </c>
      <c r="E119" s="2124" t="s">
        <v>2898</v>
      </c>
      <c r="F119" s="1472"/>
      <c r="G119" s="1599"/>
      <c r="H119" s="1599"/>
      <c r="I119" s="1599"/>
      <c r="J119" s="1472"/>
      <c r="K119" s="1472"/>
      <c r="L119" s="1466"/>
      <c r="M119" s="1466"/>
      <c r="N119" s="1466"/>
      <c r="O119" s="1466"/>
      <c r="P119" s="1466"/>
      <c r="Q119" s="1466"/>
      <c r="R119" s="2125"/>
      <c r="S119" s="2153"/>
      <c r="T119" s="2153"/>
    </row>
    <row r="120" spans="1:20" ht="48" customHeight="1">
      <c r="A120" s="2148"/>
      <c r="B120" s="1390" t="s">
        <v>2897</v>
      </c>
      <c r="C120" s="1601"/>
      <c r="D120" s="2151"/>
      <c r="E120" s="2124"/>
      <c r="F120" s="1472"/>
      <c r="G120" s="1599"/>
      <c r="H120" s="1599"/>
      <c r="I120" s="1599"/>
      <c r="J120" s="1472"/>
      <c r="K120" s="1472"/>
      <c r="L120" s="1466"/>
      <c r="M120" s="1466"/>
      <c r="N120" s="1466"/>
      <c r="O120" s="1466"/>
      <c r="P120" s="1466"/>
      <c r="Q120" s="1466"/>
      <c r="R120" s="2125"/>
      <c r="S120" s="2154"/>
      <c r="T120" s="2154"/>
    </row>
    <row r="121" spans="1:20" ht="48" customHeight="1">
      <c r="A121" s="2148"/>
      <c r="B121" s="1390" t="s">
        <v>2896</v>
      </c>
      <c r="C121" s="1601"/>
      <c r="D121" s="2151"/>
      <c r="E121" s="2124"/>
      <c r="F121" s="1472"/>
      <c r="G121" s="1599"/>
      <c r="H121" s="1599"/>
      <c r="I121" s="1599"/>
      <c r="J121" s="1472"/>
      <c r="K121" s="1472"/>
      <c r="L121" s="1466"/>
      <c r="M121" s="1466"/>
      <c r="N121" s="1466"/>
      <c r="O121" s="1466"/>
      <c r="P121" s="1466"/>
      <c r="Q121" s="1466"/>
      <c r="R121" s="2125"/>
      <c r="S121" s="2154"/>
      <c r="T121" s="2154"/>
    </row>
    <row r="122" spans="1:20" ht="48" customHeight="1">
      <c r="A122" s="2148"/>
      <c r="B122" s="1390" t="s">
        <v>2895</v>
      </c>
      <c r="C122" s="1601"/>
      <c r="D122" s="2151"/>
      <c r="E122" s="2124"/>
      <c r="F122" s="1472"/>
      <c r="G122" s="1599"/>
      <c r="H122" s="1599"/>
      <c r="I122" s="1599"/>
      <c r="J122" s="1472"/>
      <c r="K122" s="1472"/>
      <c r="L122" s="1466"/>
      <c r="M122" s="1466"/>
      <c r="N122" s="1466"/>
      <c r="O122" s="1466"/>
      <c r="P122" s="1466"/>
      <c r="Q122" s="1466"/>
      <c r="R122" s="2125"/>
      <c r="S122" s="2154"/>
      <c r="T122" s="2154"/>
    </row>
    <row r="123" spans="1:20" ht="48" customHeight="1">
      <c r="A123" s="2148"/>
      <c r="B123" s="1390" t="s">
        <v>2843</v>
      </c>
      <c r="C123" s="1601"/>
      <c r="D123" s="2151"/>
      <c r="E123" s="2124"/>
      <c r="F123" s="1472"/>
      <c r="G123" s="1599"/>
      <c r="H123" s="1599"/>
      <c r="I123" s="1599"/>
      <c r="J123" s="1472"/>
      <c r="K123" s="1472"/>
      <c r="L123" s="1466"/>
      <c r="M123" s="1466"/>
      <c r="N123" s="1466"/>
      <c r="O123" s="1466"/>
      <c r="P123" s="1466"/>
      <c r="Q123" s="1466"/>
      <c r="R123" s="2125"/>
      <c r="S123" s="2154"/>
      <c r="T123" s="2154"/>
    </row>
    <row r="124" spans="1:20" ht="48" customHeight="1">
      <c r="A124" s="2149"/>
      <c r="B124" s="1390" t="s">
        <v>2860</v>
      </c>
      <c r="C124" s="1601"/>
      <c r="D124" s="2152"/>
      <c r="E124" s="1600"/>
      <c r="F124" s="1472"/>
      <c r="G124" s="1599"/>
      <c r="H124" s="1599"/>
      <c r="I124" s="1599"/>
      <c r="J124" s="1472"/>
      <c r="K124" s="1472"/>
      <c r="L124" s="1472"/>
      <c r="M124" s="1472"/>
      <c r="N124" s="1472"/>
      <c r="O124" s="1472"/>
      <c r="P124" s="1472"/>
      <c r="Q124" s="1466"/>
      <c r="R124" s="2125"/>
      <c r="S124" s="2155"/>
      <c r="T124" s="2155"/>
    </row>
    <row r="125" spans="1:20" ht="48" customHeight="1">
      <c r="A125" s="719"/>
      <c r="B125" s="6"/>
      <c r="C125" s="629"/>
      <c r="D125" s="6"/>
      <c r="E125" s="718"/>
      <c r="I125" s="717"/>
      <c r="J125" s="717"/>
      <c r="K125" s="717"/>
      <c r="L125" s="717"/>
      <c r="M125" s="717"/>
      <c r="N125" s="717"/>
      <c r="O125" s="717"/>
      <c r="P125" s="717"/>
      <c r="Q125" s="717"/>
      <c r="R125" s="716"/>
      <c r="S125" s="2"/>
      <c r="T125" s="2"/>
    </row>
    <row r="126" spans="1:20" ht="50.25" customHeight="1">
      <c r="A126" s="1837" t="s">
        <v>1</v>
      </c>
      <c r="B126" s="1837"/>
      <c r="C126" s="1837"/>
      <c r="D126" s="1837"/>
      <c r="E126" s="1837"/>
      <c r="F126" s="1837"/>
      <c r="G126" s="1837"/>
      <c r="H126" s="1837"/>
      <c r="I126" s="1837"/>
      <c r="J126" s="1837"/>
      <c r="K126" s="1837"/>
      <c r="L126" s="1837"/>
      <c r="M126" s="1837"/>
      <c r="N126" s="1837"/>
      <c r="O126" s="1837"/>
      <c r="P126" s="1837"/>
      <c r="Q126" s="1837"/>
      <c r="R126" s="1837"/>
      <c r="S126" s="1837"/>
      <c r="T126" s="1837"/>
    </row>
    <row r="127" spans="1:20" ht="36" customHeight="1">
      <c r="A127" s="36">
        <v>1</v>
      </c>
      <c r="B127" s="36">
        <v>2</v>
      </c>
      <c r="C127" s="12">
        <v>3</v>
      </c>
      <c r="D127" s="36">
        <v>3</v>
      </c>
      <c r="E127" s="36">
        <v>4</v>
      </c>
      <c r="F127" s="1843">
        <v>5</v>
      </c>
      <c r="G127" s="1843"/>
      <c r="H127" s="1843"/>
      <c r="I127" s="1843"/>
      <c r="J127" s="1843"/>
      <c r="K127" s="1843"/>
      <c r="L127" s="1843"/>
      <c r="M127" s="1843"/>
      <c r="N127" s="1843"/>
      <c r="O127" s="1843"/>
      <c r="P127" s="1843"/>
      <c r="Q127" s="1843"/>
      <c r="R127" s="1843">
        <v>6</v>
      </c>
      <c r="S127" s="1843">
        <v>8</v>
      </c>
      <c r="T127" s="1843">
        <v>9</v>
      </c>
    </row>
    <row r="128" spans="1:20" ht="33" customHeight="1">
      <c r="A128" s="1837" t="s">
        <v>2</v>
      </c>
      <c r="B128" s="1837" t="s">
        <v>3</v>
      </c>
      <c r="C128" s="1837" t="s">
        <v>4</v>
      </c>
      <c r="D128" s="1837" t="s">
        <v>5</v>
      </c>
      <c r="E128" s="1837" t="s">
        <v>6</v>
      </c>
      <c r="F128" s="1837" t="s">
        <v>7</v>
      </c>
      <c r="G128" s="1837"/>
      <c r="H128" s="1837"/>
      <c r="I128" s="1837"/>
      <c r="J128" s="1837"/>
      <c r="K128" s="1837"/>
      <c r="L128" s="1837"/>
      <c r="M128" s="1837"/>
      <c r="N128" s="1837"/>
      <c r="O128" s="1838"/>
      <c r="P128" s="1838"/>
      <c r="Q128" s="1838"/>
      <c r="R128" s="1900" t="s">
        <v>8</v>
      </c>
      <c r="S128" s="1835"/>
      <c r="T128" s="1835"/>
    </row>
    <row r="129" spans="1:22" ht="33" customHeight="1">
      <c r="A129" s="1837"/>
      <c r="B129" s="1837"/>
      <c r="C129" s="1837"/>
      <c r="D129" s="1837"/>
      <c r="E129" s="1837"/>
      <c r="F129" s="1901" t="s">
        <v>9</v>
      </c>
      <c r="G129" s="1901"/>
      <c r="H129" s="1901"/>
      <c r="I129" s="1901" t="s">
        <v>10</v>
      </c>
      <c r="J129" s="1901"/>
      <c r="K129" s="1908"/>
      <c r="L129" s="1908" t="s">
        <v>10</v>
      </c>
      <c r="M129" s="1901"/>
      <c r="N129" s="1909"/>
      <c r="O129" s="1910" t="s">
        <v>11</v>
      </c>
      <c r="P129" s="1911"/>
      <c r="Q129" s="1911"/>
      <c r="R129" s="1902" t="s">
        <v>12</v>
      </c>
      <c r="S129" s="1904" t="s">
        <v>13</v>
      </c>
      <c r="T129" s="1835"/>
    </row>
    <row r="130" spans="1:22" ht="33" customHeight="1">
      <c r="A130" s="1838"/>
      <c r="B130" s="1838"/>
      <c r="C130" s="1838"/>
      <c r="D130" s="1838"/>
      <c r="E130" s="1838"/>
      <c r="F130" s="1396">
        <v>1</v>
      </c>
      <c r="G130" s="1396">
        <v>2</v>
      </c>
      <c r="H130" s="1396">
        <v>3</v>
      </c>
      <c r="I130" s="1396">
        <v>4</v>
      </c>
      <c r="J130" s="1398">
        <v>5</v>
      </c>
      <c r="K130" s="1401">
        <v>6</v>
      </c>
      <c r="L130" s="1400">
        <v>7</v>
      </c>
      <c r="M130" s="1399">
        <v>8</v>
      </c>
      <c r="N130" s="1398">
        <v>9</v>
      </c>
      <c r="O130" s="1397">
        <v>10</v>
      </c>
      <c r="P130" s="1396">
        <v>11</v>
      </c>
      <c r="Q130" s="1396">
        <v>12</v>
      </c>
      <c r="R130" s="1903"/>
      <c r="S130" s="235" t="s">
        <v>14</v>
      </c>
      <c r="T130" s="262" t="s">
        <v>15</v>
      </c>
    </row>
    <row r="131" spans="1:22" ht="90" customHeight="1">
      <c r="A131" s="1848" t="s">
        <v>3278</v>
      </c>
      <c r="B131" s="18" t="s">
        <v>3277</v>
      </c>
      <c r="C131" s="26"/>
      <c r="D131" s="1852" t="s">
        <v>3276</v>
      </c>
      <c r="E131" s="1849" t="s">
        <v>3275</v>
      </c>
      <c r="F131" s="28"/>
      <c r="G131" s="598"/>
      <c r="H131" s="1790"/>
      <c r="I131" s="631"/>
      <c r="J131" s="1790"/>
      <c r="K131" s="1790"/>
      <c r="L131" s="1791"/>
      <c r="M131" s="1790"/>
      <c r="N131" s="1790"/>
      <c r="O131" s="715"/>
      <c r="P131" s="1790"/>
      <c r="Q131" s="28"/>
      <c r="R131" s="1859" t="s">
        <v>3274</v>
      </c>
      <c r="S131" s="1860">
        <v>0</v>
      </c>
      <c r="T131" s="1860">
        <v>0</v>
      </c>
    </row>
    <row r="132" spans="1:22" ht="69" customHeight="1">
      <c r="A132" s="1848"/>
      <c r="B132" s="18" t="s">
        <v>3273</v>
      </c>
      <c r="C132" s="26"/>
      <c r="D132" s="1853"/>
      <c r="E132" s="1849"/>
      <c r="F132" s="28"/>
      <c r="G132" s="598"/>
      <c r="H132" s="1790"/>
      <c r="I132" s="1790"/>
      <c r="J132" s="631"/>
      <c r="K132" s="1790"/>
      <c r="L132" s="1791"/>
      <c r="M132" s="1790"/>
      <c r="N132" s="1790"/>
      <c r="O132" s="715"/>
      <c r="P132" s="1790"/>
      <c r="Q132" s="28"/>
      <c r="R132" s="1859"/>
      <c r="S132" s="1860"/>
      <c r="T132" s="1860"/>
    </row>
    <row r="133" spans="1:22" ht="69" customHeight="1">
      <c r="A133" s="1848"/>
      <c r="B133" s="18" t="s">
        <v>3272</v>
      </c>
      <c r="C133" s="26"/>
      <c r="D133" s="1853"/>
      <c r="E133" s="1849"/>
      <c r="F133" s="28"/>
      <c r="G133" s="598"/>
      <c r="H133" s="1790"/>
      <c r="I133" s="1790"/>
      <c r="J133" s="1790"/>
      <c r="K133" s="631"/>
      <c r="L133" s="631"/>
      <c r="M133" s="1790"/>
      <c r="N133" s="1790"/>
      <c r="O133" s="715"/>
      <c r="P133" s="1790"/>
      <c r="Q133" s="28"/>
      <c r="R133" s="1859"/>
      <c r="S133" s="1860"/>
      <c r="T133" s="1860"/>
    </row>
    <row r="134" spans="1:22" ht="69" customHeight="1">
      <c r="A134" s="1848"/>
      <c r="B134" s="18" t="s">
        <v>3271</v>
      </c>
      <c r="C134" s="26"/>
      <c r="D134" s="1853"/>
      <c r="E134" s="1849"/>
      <c r="F134" s="28"/>
      <c r="G134" s="598"/>
      <c r="H134" s="1790"/>
      <c r="I134" s="1790"/>
      <c r="J134" s="1790"/>
      <c r="K134" s="1790"/>
      <c r="L134" s="1790"/>
      <c r="M134" s="1790"/>
      <c r="N134" s="631"/>
      <c r="O134" s="715"/>
      <c r="P134" s="1790"/>
      <c r="Q134" s="28"/>
      <c r="R134" s="1859"/>
      <c r="S134" s="1860"/>
      <c r="T134" s="1860"/>
    </row>
    <row r="135" spans="1:22" ht="69" customHeight="1">
      <c r="A135" s="1848"/>
      <c r="B135" s="18" t="s">
        <v>3270</v>
      </c>
      <c r="C135" s="26"/>
      <c r="D135" s="1853"/>
      <c r="E135" s="1849"/>
      <c r="F135" s="28"/>
      <c r="G135" s="598"/>
      <c r="H135" s="1790"/>
      <c r="I135" s="1790"/>
      <c r="J135" s="1790"/>
      <c r="K135" s="1790"/>
      <c r="L135" s="1790"/>
      <c r="M135" s="1790"/>
      <c r="N135" s="1790"/>
      <c r="O135" s="715"/>
      <c r="P135" s="1790"/>
      <c r="Q135" s="631"/>
      <c r="R135" s="1859"/>
      <c r="S135" s="1860"/>
      <c r="T135" s="1860"/>
    </row>
    <row r="136" spans="1:22" ht="69" customHeight="1">
      <c r="A136" s="1848"/>
      <c r="B136" s="18" t="s">
        <v>3269</v>
      </c>
      <c r="C136" s="26"/>
      <c r="D136" s="1854"/>
      <c r="E136" s="1849"/>
      <c r="F136" s="28"/>
      <c r="G136" s="598"/>
      <c r="H136" s="1790"/>
      <c r="I136" s="1790"/>
      <c r="J136" s="1790"/>
      <c r="K136" s="1790"/>
      <c r="L136" s="1790"/>
      <c r="M136" s="1790"/>
      <c r="N136" s="1790"/>
      <c r="O136" s="715"/>
      <c r="P136" s="1790"/>
      <c r="Q136" s="631"/>
      <c r="R136" s="1859"/>
      <c r="S136" s="1860"/>
      <c r="T136" s="1860"/>
    </row>
    <row r="137" spans="1:22" ht="57.75" customHeight="1">
      <c r="A137" s="1905" t="s">
        <v>3268</v>
      </c>
      <c r="B137" s="18" t="s">
        <v>3267</v>
      </c>
      <c r="C137" s="18"/>
      <c r="D137" s="1905" t="s">
        <v>3266</v>
      </c>
      <c r="E137" s="1849" t="s">
        <v>3265</v>
      </c>
      <c r="F137" s="27"/>
      <c r="G137" s="27"/>
      <c r="H137" s="27"/>
      <c r="I137" s="27"/>
      <c r="J137" s="27"/>
      <c r="K137" s="27"/>
      <c r="L137" s="27"/>
      <c r="M137" s="27"/>
      <c r="N137" s="27"/>
      <c r="O137" s="27"/>
      <c r="P137" s="27"/>
      <c r="Q137" s="17"/>
      <c r="R137" s="1906" t="s">
        <v>3210</v>
      </c>
      <c r="S137" s="1907">
        <v>0</v>
      </c>
      <c r="T137" s="1907">
        <v>0</v>
      </c>
      <c r="V137" s="604"/>
    </row>
    <row r="138" spans="1:22" ht="53.25" customHeight="1">
      <c r="A138" s="1905"/>
      <c r="B138" s="18" t="s">
        <v>3264</v>
      </c>
      <c r="C138" s="18"/>
      <c r="D138" s="1905"/>
      <c r="E138" s="1849"/>
      <c r="F138" s="27"/>
      <c r="G138" s="27"/>
      <c r="H138" s="27"/>
      <c r="I138" s="27"/>
      <c r="J138" s="27"/>
      <c r="K138" s="27"/>
      <c r="L138" s="27"/>
      <c r="M138" s="27"/>
      <c r="N138" s="27"/>
      <c r="O138" s="27"/>
      <c r="P138" s="27"/>
      <c r="Q138" s="17"/>
      <c r="R138" s="1906"/>
      <c r="S138" s="1907"/>
      <c r="T138" s="1907"/>
    </row>
    <row r="139" spans="1:22" ht="55.5" customHeight="1">
      <c r="A139" s="1905"/>
      <c r="B139" s="18" t="s">
        <v>3263</v>
      </c>
      <c r="C139" s="18"/>
      <c r="D139" s="1905"/>
      <c r="E139" s="1849"/>
      <c r="F139" s="17"/>
      <c r="G139" s="27"/>
      <c r="H139" s="27"/>
      <c r="I139" s="27"/>
      <c r="J139" s="27"/>
      <c r="K139" s="27"/>
      <c r="L139" s="27"/>
      <c r="M139" s="27"/>
      <c r="N139" s="27"/>
      <c r="O139" s="27"/>
      <c r="P139" s="27"/>
      <c r="Q139" s="27"/>
      <c r="R139" s="1906"/>
      <c r="S139" s="1907"/>
      <c r="T139" s="1907"/>
    </row>
    <row r="140" spans="1:22" ht="60" customHeight="1">
      <c r="A140" s="1905" t="s">
        <v>3262</v>
      </c>
      <c r="B140" s="18" t="s">
        <v>3261</v>
      </c>
      <c r="C140" s="18"/>
      <c r="D140" s="601" t="s">
        <v>3260</v>
      </c>
      <c r="E140" s="1849" t="s">
        <v>3259</v>
      </c>
      <c r="F140" s="17"/>
      <c r="G140" s="17"/>
      <c r="H140" s="17"/>
      <c r="I140" s="17"/>
      <c r="J140" s="17"/>
      <c r="K140" s="17"/>
      <c r="L140" s="17"/>
      <c r="M140" s="17"/>
      <c r="N140" s="17"/>
      <c r="O140" s="17"/>
      <c r="P140" s="17"/>
      <c r="Q140" s="17"/>
      <c r="R140" s="1912" t="s">
        <v>3210</v>
      </c>
      <c r="S140" s="1907">
        <v>0</v>
      </c>
      <c r="T140" s="1907">
        <v>0</v>
      </c>
    </row>
    <row r="141" spans="1:22" ht="81.75" customHeight="1">
      <c r="A141" s="1905"/>
      <c r="B141" s="18" t="s">
        <v>3258</v>
      </c>
      <c r="C141" s="18"/>
      <c r="D141" s="601" t="s">
        <v>3257</v>
      </c>
      <c r="E141" s="1849"/>
      <c r="F141" s="17"/>
      <c r="G141" s="27"/>
      <c r="H141" s="27"/>
      <c r="I141" s="17"/>
      <c r="J141" s="27"/>
      <c r="K141" s="27"/>
      <c r="L141" s="17"/>
      <c r="M141" s="27"/>
      <c r="N141" s="27"/>
      <c r="O141" s="17"/>
      <c r="P141" s="27"/>
      <c r="Q141" s="27"/>
      <c r="R141" s="1912"/>
      <c r="S141" s="1907"/>
      <c r="T141" s="1907"/>
    </row>
    <row r="142" spans="1:22" ht="69.75" customHeight="1">
      <c r="A142" s="1905"/>
      <c r="B142" s="18" t="s">
        <v>3256</v>
      </c>
      <c r="C142" s="18"/>
      <c r="D142" s="601" t="s">
        <v>3255</v>
      </c>
      <c r="E142" s="1849"/>
      <c r="F142" s="17"/>
      <c r="G142" s="27"/>
      <c r="H142" s="27"/>
      <c r="I142" s="17"/>
      <c r="J142" s="27"/>
      <c r="K142" s="27"/>
      <c r="L142" s="17"/>
      <c r="M142" s="27"/>
      <c r="N142" s="27"/>
      <c r="O142" s="17"/>
      <c r="P142" s="27"/>
      <c r="Q142" s="27"/>
      <c r="R142" s="1912"/>
      <c r="S142" s="1907"/>
      <c r="T142" s="1907"/>
    </row>
    <row r="143" spans="1:22" ht="48" customHeight="1">
      <c r="A143" s="1905"/>
      <c r="B143" s="18" t="s">
        <v>3254</v>
      </c>
      <c r="C143" s="18"/>
      <c r="D143" s="601" t="s">
        <v>3253</v>
      </c>
      <c r="E143" s="1849"/>
      <c r="F143" s="17"/>
      <c r="G143" s="27"/>
      <c r="H143" s="27"/>
      <c r="I143" s="17"/>
      <c r="J143" s="27"/>
      <c r="K143" s="27"/>
      <c r="L143" s="17"/>
      <c r="M143" s="27"/>
      <c r="N143" s="27"/>
      <c r="O143" s="17"/>
      <c r="P143" s="27"/>
      <c r="Q143" s="27"/>
      <c r="R143" s="1912"/>
      <c r="S143" s="1907"/>
      <c r="T143" s="1907"/>
    </row>
    <row r="144" spans="1:22" ht="60.75" customHeight="1">
      <c r="A144" s="1905"/>
      <c r="B144" s="18" t="s">
        <v>3252</v>
      </c>
      <c r="C144" s="18"/>
      <c r="D144" s="601" t="s">
        <v>3250</v>
      </c>
      <c r="E144" s="1849"/>
      <c r="F144" s="17"/>
      <c r="G144" s="27"/>
      <c r="H144" s="27"/>
      <c r="I144" s="17"/>
      <c r="J144" s="27"/>
      <c r="K144" s="27"/>
      <c r="L144" s="17"/>
      <c r="M144" s="27"/>
      <c r="N144" s="27"/>
      <c r="O144" s="17"/>
      <c r="P144" s="27"/>
      <c r="Q144" s="27"/>
      <c r="R144" s="1912"/>
      <c r="S144" s="1907"/>
      <c r="T144" s="1907"/>
    </row>
    <row r="145" spans="1:22" ht="61.5" customHeight="1">
      <c r="A145" s="1905"/>
      <c r="B145" s="18" t="s">
        <v>3251</v>
      </c>
      <c r="C145" s="18"/>
      <c r="D145" s="601" t="s">
        <v>3250</v>
      </c>
      <c r="E145" s="1849"/>
      <c r="F145" s="17"/>
      <c r="G145" s="27"/>
      <c r="H145" s="27"/>
      <c r="I145" s="17"/>
      <c r="J145" s="27"/>
      <c r="K145" s="27"/>
      <c r="L145" s="17"/>
      <c r="M145" s="27"/>
      <c r="N145" s="27"/>
      <c r="O145" s="17"/>
      <c r="P145" s="27"/>
      <c r="Q145" s="27"/>
      <c r="R145" s="1912"/>
      <c r="S145" s="1907"/>
      <c r="T145" s="1907"/>
      <c r="V145" s="604"/>
    </row>
    <row r="146" spans="1:22" ht="80.25" customHeight="1">
      <c r="A146" s="1905"/>
      <c r="B146" s="18" t="s">
        <v>3249</v>
      </c>
      <c r="C146" s="18"/>
      <c r="D146" s="601" t="s">
        <v>3248</v>
      </c>
      <c r="E146" s="1849"/>
      <c r="F146" s="17"/>
      <c r="G146" s="27"/>
      <c r="H146" s="27"/>
      <c r="I146" s="17"/>
      <c r="J146" s="27"/>
      <c r="K146" s="27"/>
      <c r="L146" s="17"/>
      <c r="M146" s="27"/>
      <c r="N146" s="27"/>
      <c r="O146" s="17"/>
      <c r="P146" s="27"/>
      <c r="Q146" s="27"/>
      <c r="R146" s="1912"/>
      <c r="S146" s="1907"/>
      <c r="T146" s="1907"/>
    </row>
    <row r="147" spans="1:22" ht="63.75" customHeight="1">
      <c r="A147" s="1905"/>
      <c r="B147" s="18" t="s">
        <v>3247</v>
      </c>
      <c r="C147" s="18"/>
      <c r="D147" s="601" t="s">
        <v>3246</v>
      </c>
      <c r="E147" s="1849"/>
      <c r="F147" s="17"/>
      <c r="G147" s="27"/>
      <c r="H147" s="27"/>
      <c r="I147" s="17"/>
      <c r="J147" s="27"/>
      <c r="K147" s="27"/>
      <c r="L147" s="17"/>
      <c r="M147" s="27"/>
      <c r="N147" s="27"/>
      <c r="O147" s="17"/>
      <c r="P147" s="27"/>
      <c r="Q147" s="27"/>
      <c r="R147" s="1912"/>
      <c r="S147" s="1907"/>
      <c r="T147" s="1907"/>
    </row>
    <row r="148" spans="1:22" ht="49.5" customHeight="1">
      <c r="A148" s="1905" t="s">
        <v>3245</v>
      </c>
      <c r="B148" s="18" t="s">
        <v>3244</v>
      </c>
      <c r="C148" s="1419"/>
      <c r="D148" s="601" t="s">
        <v>3243</v>
      </c>
      <c r="E148" s="1849" t="s">
        <v>3242</v>
      </c>
      <c r="F148" s="27"/>
      <c r="G148" s="27"/>
      <c r="H148" s="27"/>
      <c r="I148" s="27"/>
      <c r="J148" s="27"/>
      <c r="K148" s="27"/>
      <c r="L148" s="27"/>
      <c r="M148" s="27"/>
      <c r="N148" s="27"/>
      <c r="O148" s="27"/>
      <c r="P148" s="27"/>
      <c r="Q148" s="17"/>
      <c r="R148" s="1912" t="s">
        <v>3210</v>
      </c>
      <c r="S148" s="1907">
        <v>0</v>
      </c>
      <c r="T148" s="1907">
        <v>0</v>
      </c>
    </row>
    <row r="149" spans="1:22" ht="57" customHeight="1">
      <c r="A149" s="1905"/>
      <c r="B149" s="18" t="s">
        <v>3241</v>
      </c>
      <c r="C149" s="1419"/>
      <c r="D149" s="601" t="s">
        <v>3240</v>
      </c>
      <c r="E149" s="1849"/>
      <c r="F149" s="27"/>
      <c r="G149" s="27"/>
      <c r="H149" s="27"/>
      <c r="I149" s="27"/>
      <c r="J149" s="27"/>
      <c r="K149" s="1789"/>
      <c r="L149" s="27"/>
      <c r="M149" s="27"/>
      <c r="N149" s="27"/>
      <c r="O149" s="27"/>
      <c r="P149" s="27"/>
      <c r="Q149" s="1789"/>
      <c r="R149" s="1912"/>
      <c r="S149" s="1907"/>
      <c r="T149" s="1907"/>
    </row>
    <row r="150" spans="1:22" ht="51" customHeight="1">
      <c r="A150" s="1905"/>
      <c r="B150" s="18" t="s">
        <v>3239</v>
      </c>
      <c r="C150" s="1419"/>
      <c r="D150" s="601" t="s">
        <v>3238</v>
      </c>
      <c r="E150" s="1849"/>
      <c r="F150" s="27"/>
      <c r="G150" s="27"/>
      <c r="H150" s="27"/>
      <c r="I150" s="27"/>
      <c r="J150" s="27"/>
      <c r="K150" s="1789"/>
      <c r="L150" s="27"/>
      <c r="M150" s="27"/>
      <c r="N150" s="27"/>
      <c r="O150" s="27"/>
      <c r="P150" s="27"/>
      <c r="Q150" s="17"/>
      <c r="R150" s="1912"/>
      <c r="S150" s="1907"/>
      <c r="T150" s="1907"/>
    </row>
    <row r="151" spans="1:22" ht="52.5" customHeight="1">
      <c r="A151" s="1905"/>
      <c r="B151" s="18" t="s">
        <v>3237</v>
      </c>
      <c r="C151" s="1419"/>
      <c r="D151" s="601" t="s">
        <v>3236</v>
      </c>
      <c r="E151" s="1849"/>
      <c r="F151" s="27"/>
      <c r="G151" s="27"/>
      <c r="H151" s="27"/>
      <c r="I151" s="27"/>
      <c r="J151" s="27"/>
      <c r="K151" s="1789"/>
      <c r="L151" s="27"/>
      <c r="M151" s="27"/>
      <c r="N151" s="27"/>
      <c r="O151" s="27"/>
      <c r="P151" s="27"/>
      <c r="Q151" s="17"/>
      <c r="R151" s="1912"/>
      <c r="S151" s="1907"/>
      <c r="T151" s="1907"/>
    </row>
    <row r="152" spans="1:22" ht="54.75" customHeight="1">
      <c r="A152" s="1905"/>
      <c r="B152" s="18" t="s">
        <v>3235</v>
      </c>
      <c r="C152" s="1419"/>
      <c r="D152" s="601" t="s">
        <v>3234</v>
      </c>
      <c r="E152" s="1849"/>
      <c r="F152" s="17"/>
      <c r="G152" s="27"/>
      <c r="H152" s="27"/>
      <c r="I152" s="27"/>
      <c r="J152" s="27"/>
      <c r="K152" s="27"/>
      <c r="L152" s="1789"/>
      <c r="M152" s="27"/>
      <c r="N152" s="27"/>
      <c r="O152" s="27"/>
      <c r="P152" s="27"/>
      <c r="Q152" s="27"/>
      <c r="R152" s="1912"/>
      <c r="S152" s="1907"/>
      <c r="T152" s="1907"/>
    </row>
    <row r="153" spans="1:22" ht="63" customHeight="1">
      <c r="A153" s="1905" t="s">
        <v>3233</v>
      </c>
      <c r="B153" s="18" t="s">
        <v>3232</v>
      </c>
      <c r="C153" s="18"/>
      <c r="D153" s="771" t="s">
        <v>3231</v>
      </c>
      <c r="E153" s="1849" t="s">
        <v>3230</v>
      </c>
      <c r="F153" s="27"/>
      <c r="G153" s="27"/>
      <c r="H153" s="27"/>
      <c r="I153" s="17"/>
      <c r="J153" s="27"/>
      <c r="K153" s="27"/>
      <c r="L153" s="17"/>
      <c r="M153" s="27"/>
      <c r="N153" s="27"/>
      <c r="O153" s="17"/>
      <c r="P153" s="27"/>
      <c r="Q153" s="17"/>
      <c r="R153" s="1913"/>
      <c r="S153" s="1907">
        <v>0</v>
      </c>
      <c r="T153" s="1907">
        <v>0</v>
      </c>
    </row>
    <row r="154" spans="1:22" ht="47.25" customHeight="1">
      <c r="A154" s="1905"/>
      <c r="B154" s="18" t="s">
        <v>3229</v>
      </c>
      <c r="C154" s="18"/>
      <c r="D154" s="601" t="s">
        <v>3228</v>
      </c>
      <c r="E154" s="1849"/>
      <c r="F154" s="27"/>
      <c r="G154" s="27"/>
      <c r="H154" s="27"/>
      <c r="I154" s="17"/>
      <c r="J154" s="27"/>
      <c r="K154" s="27"/>
      <c r="L154" s="17"/>
      <c r="M154" s="27"/>
      <c r="N154" s="27"/>
      <c r="O154" s="17"/>
      <c r="P154" s="27"/>
      <c r="Q154" s="17"/>
      <c r="R154" s="1913"/>
      <c r="S154" s="1907"/>
      <c r="T154" s="1907"/>
    </row>
    <row r="155" spans="1:22" ht="42.75" customHeight="1">
      <c r="A155" s="1905"/>
      <c r="B155" s="18" t="s">
        <v>3227</v>
      </c>
      <c r="C155" s="18"/>
      <c r="D155" s="601" t="s">
        <v>3226</v>
      </c>
      <c r="E155" s="1849"/>
      <c r="F155" s="27"/>
      <c r="G155" s="27"/>
      <c r="H155" s="27"/>
      <c r="I155" s="17"/>
      <c r="J155" s="27"/>
      <c r="K155" s="27"/>
      <c r="L155" s="17"/>
      <c r="M155" s="27"/>
      <c r="N155" s="27"/>
      <c r="O155" s="17"/>
      <c r="P155" s="27"/>
      <c r="Q155" s="17"/>
      <c r="R155" s="1913"/>
      <c r="S155" s="1907"/>
      <c r="T155" s="1907"/>
    </row>
    <row r="156" spans="1:22" ht="49.5" customHeight="1">
      <c r="A156" s="1905"/>
      <c r="B156" s="18" t="s">
        <v>3225</v>
      </c>
      <c r="C156" s="18"/>
      <c r="D156" s="601" t="s">
        <v>3224</v>
      </c>
      <c r="E156" s="1849"/>
      <c r="F156" s="27"/>
      <c r="G156" s="27"/>
      <c r="H156" s="27"/>
      <c r="I156" s="17"/>
      <c r="J156" s="27"/>
      <c r="K156" s="27"/>
      <c r="L156" s="17"/>
      <c r="M156" s="27"/>
      <c r="N156" s="27"/>
      <c r="O156" s="17"/>
      <c r="P156" s="27"/>
      <c r="Q156" s="17"/>
      <c r="R156" s="1913"/>
      <c r="S156" s="1907"/>
      <c r="T156" s="1907"/>
    </row>
    <row r="157" spans="1:22" ht="55.5" customHeight="1">
      <c r="A157" s="1905"/>
      <c r="B157" s="18" t="s">
        <v>3223</v>
      </c>
      <c r="C157" s="18"/>
      <c r="D157" s="601" t="s">
        <v>3222</v>
      </c>
      <c r="E157" s="1849"/>
      <c r="F157" s="27"/>
      <c r="G157" s="27"/>
      <c r="H157" s="27"/>
      <c r="I157" s="759"/>
      <c r="J157" s="27"/>
      <c r="K157" s="27"/>
      <c r="L157" s="759"/>
      <c r="M157" s="27"/>
      <c r="N157" s="27"/>
      <c r="O157" s="759"/>
      <c r="P157" s="17"/>
      <c r="Q157" s="17"/>
      <c r="R157" s="1913"/>
      <c r="S157" s="1907"/>
      <c r="T157" s="1907"/>
    </row>
    <row r="158" spans="1:22" ht="52.5" customHeight="1">
      <c r="A158" s="1905"/>
      <c r="B158" s="18" t="s">
        <v>3221</v>
      </c>
      <c r="C158" s="18"/>
      <c r="D158" s="601" t="s">
        <v>3219</v>
      </c>
      <c r="E158" s="1849"/>
      <c r="F158" s="27"/>
      <c r="G158" s="27"/>
      <c r="H158" s="27"/>
      <c r="I158" s="759"/>
      <c r="J158" s="27"/>
      <c r="K158" s="27"/>
      <c r="L158" s="759"/>
      <c r="M158" s="27"/>
      <c r="N158" s="27"/>
      <c r="O158" s="759"/>
      <c r="P158" s="17"/>
      <c r="Q158" s="759"/>
      <c r="R158" s="1913"/>
      <c r="S158" s="1907"/>
      <c r="T158" s="1907"/>
    </row>
    <row r="159" spans="1:22" s="13" customFormat="1" ht="49.5" customHeight="1">
      <c r="A159" s="1905"/>
      <c r="B159" s="18" t="s">
        <v>3220</v>
      </c>
      <c r="C159" s="18"/>
      <c r="D159" s="601" t="s">
        <v>3219</v>
      </c>
      <c r="E159" s="1849"/>
      <c r="F159" s="27"/>
      <c r="G159" s="27"/>
      <c r="H159" s="27"/>
      <c r="I159" s="759"/>
      <c r="J159" s="27"/>
      <c r="K159" s="27"/>
      <c r="L159" s="759"/>
      <c r="M159" s="27"/>
      <c r="N159" s="27"/>
      <c r="O159" s="759"/>
      <c r="P159" s="759"/>
      <c r="Q159" s="17"/>
      <c r="R159" s="1913"/>
      <c r="S159" s="1907"/>
      <c r="T159" s="1907"/>
    </row>
    <row r="160" spans="1:22" ht="48.75" customHeight="1">
      <c r="A160" s="1905"/>
      <c r="B160" s="18" t="s">
        <v>3218</v>
      </c>
      <c r="C160" s="18"/>
      <c r="D160" s="601" t="s">
        <v>3217</v>
      </c>
      <c r="E160" s="1849"/>
      <c r="F160" s="27"/>
      <c r="G160" s="27"/>
      <c r="H160" s="27"/>
      <c r="I160" s="759"/>
      <c r="J160" s="27"/>
      <c r="K160" s="27"/>
      <c r="L160" s="759"/>
      <c r="M160" s="27"/>
      <c r="N160" s="27"/>
      <c r="O160" s="759"/>
      <c r="P160" s="759"/>
      <c r="Q160" s="17"/>
      <c r="R160" s="1913"/>
      <c r="S160" s="1907"/>
      <c r="T160" s="1907"/>
    </row>
    <row r="161" spans="1:20" ht="46.5" customHeight="1">
      <c r="A161" s="1905"/>
      <c r="B161" s="18" t="s">
        <v>3216</v>
      </c>
      <c r="C161" s="18"/>
      <c r="D161" s="601" t="s">
        <v>3215</v>
      </c>
      <c r="E161" s="1849"/>
      <c r="F161" s="17"/>
      <c r="G161" s="27"/>
      <c r="H161" s="27"/>
      <c r="I161" s="27"/>
      <c r="J161" s="27"/>
      <c r="K161" s="27"/>
      <c r="L161" s="27"/>
      <c r="M161" s="27"/>
      <c r="N161" s="27"/>
      <c r="O161" s="27"/>
      <c r="P161" s="27"/>
      <c r="Q161" s="27"/>
      <c r="R161" s="1913"/>
      <c r="S161" s="1907"/>
      <c r="T161" s="1907"/>
    </row>
    <row r="162" spans="1:20" ht="28.5" customHeight="1">
      <c r="A162" s="4"/>
      <c r="B162" s="5"/>
      <c r="C162" s="5"/>
      <c r="D162" s="6"/>
      <c r="E162" s="7"/>
      <c r="R162" s="8"/>
      <c r="S162" s="9"/>
      <c r="T162" s="10"/>
    </row>
    <row r="163" spans="1:20" ht="36.75" customHeight="1">
      <c r="A163" s="1837" t="s">
        <v>1</v>
      </c>
      <c r="B163" s="1837"/>
      <c r="C163" s="1837"/>
      <c r="D163" s="1837"/>
      <c r="E163" s="1837"/>
      <c r="F163" s="1837"/>
      <c r="G163" s="1837"/>
      <c r="H163" s="1837"/>
      <c r="I163" s="1837"/>
      <c r="J163" s="1837"/>
      <c r="K163" s="1837"/>
      <c r="L163" s="1837"/>
      <c r="M163" s="1837"/>
      <c r="N163" s="1837"/>
      <c r="O163" s="1837"/>
      <c r="P163" s="1837"/>
      <c r="Q163" s="1837"/>
      <c r="R163" s="1837"/>
      <c r="S163" s="1837"/>
      <c r="T163" s="1837"/>
    </row>
    <row r="164" spans="1:20" ht="19.5">
      <c r="A164" s="36">
        <v>1</v>
      </c>
      <c r="B164" s="36">
        <v>2</v>
      </c>
      <c r="C164" s="12">
        <v>3</v>
      </c>
      <c r="D164" s="36">
        <v>3</v>
      </c>
      <c r="E164" s="36">
        <v>4</v>
      </c>
      <c r="F164" s="1843">
        <v>5</v>
      </c>
      <c r="G164" s="1843"/>
      <c r="H164" s="1843"/>
      <c r="I164" s="1843"/>
      <c r="J164" s="1843"/>
      <c r="K164" s="1843"/>
      <c r="L164" s="1843"/>
      <c r="M164" s="1843"/>
      <c r="N164" s="1843"/>
      <c r="O164" s="1843"/>
      <c r="P164" s="1843"/>
      <c r="Q164" s="1843"/>
      <c r="R164" s="1843">
        <v>6</v>
      </c>
      <c r="S164" s="1843">
        <v>8</v>
      </c>
      <c r="T164" s="1843">
        <v>9</v>
      </c>
    </row>
    <row r="165" spans="1:20" ht="19.5">
      <c r="A165" s="1837" t="s">
        <v>2</v>
      </c>
      <c r="B165" s="1837" t="s">
        <v>3</v>
      </c>
      <c r="C165" s="1837" t="s">
        <v>4</v>
      </c>
      <c r="D165" s="1837" t="s">
        <v>5</v>
      </c>
      <c r="E165" s="1837" t="s">
        <v>6</v>
      </c>
      <c r="F165" s="1828" t="s">
        <v>7</v>
      </c>
      <c r="G165" s="1828"/>
      <c r="H165" s="1828"/>
      <c r="I165" s="1828"/>
      <c r="J165" s="1828"/>
      <c r="K165" s="1828"/>
      <c r="L165" s="1828"/>
      <c r="M165" s="1828"/>
      <c r="N165" s="1828"/>
      <c r="O165" s="1828"/>
      <c r="P165" s="1828"/>
      <c r="Q165" s="1828"/>
      <c r="R165" s="1835" t="s">
        <v>8</v>
      </c>
      <c r="S165" s="1835"/>
      <c r="T165" s="1835"/>
    </row>
    <row r="166" spans="1:20" ht="19.5">
      <c r="A166" s="1837"/>
      <c r="B166" s="1837"/>
      <c r="C166" s="1837"/>
      <c r="D166" s="1837"/>
      <c r="E166" s="1837"/>
      <c r="F166" s="1836" t="s">
        <v>9</v>
      </c>
      <c r="G166" s="1836"/>
      <c r="H166" s="1836"/>
      <c r="I166" s="1836" t="s">
        <v>10</v>
      </c>
      <c r="J166" s="1836"/>
      <c r="K166" s="1836"/>
      <c r="L166" s="1836" t="s">
        <v>10</v>
      </c>
      <c r="M166" s="1836"/>
      <c r="N166" s="1836"/>
      <c r="O166" s="1836" t="s">
        <v>11</v>
      </c>
      <c r="P166" s="1836"/>
      <c r="Q166" s="1836"/>
      <c r="R166" s="1835" t="s">
        <v>12</v>
      </c>
      <c r="S166" s="1835" t="s">
        <v>13</v>
      </c>
      <c r="T166" s="1835"/>
    </row>
    <row r="167" spans="1:20" ht="19.5">
      <c r="A167" s="1837"/>
      <c r="B167" s="1837"/>
      <c r="C167" s="1837"/>
      <c r="D167" s="1837"/>
      <c r="E167" s="1837"/>
      <c r="F167" s="35">
        <v>1</v>
      </c>
      <c r="G167" s="35">
        <v>2</v>
      </c>
      <c r="H167" s="35">
        <v>3</v>
      </c>
      <c r="I167" s="35">
        <v>4</v>
      </c>
      <c r="J167" s="35">
        <v>5</v>
      </c>
      <c r="K167" s="35">
        <v>6</v>
      </c>
      <c r="L167" s="35">
        <v>7</v>
      </c>
      <c r="M167" s="35">
        <v>8</v>
      </c>
      <c r="N167" s="35">
        <v>9</v>
      </c>
      <c r="O167" s="35">
        <v>10</v>
      </c>
      <c r="P167" s="35">
        <v>11</v>
      </c>
      <c r="Q167" s="35">
        <v>12</v>
      </c>
      <c r="R167" s="1835"/>
      <c r="S167" s="37" t="s">
        <v>14</v>
      </c>
      <c r="T167" s="37" t="s">
        <v>15</v>
      </c>
    </row>
    <row r="168" spans="1:20" ht="71.25" customHeight="1">
      <c r="A168" s="1905" t="s">
        <v>3214</v>
      </c>
      <c r="B168" s="18" t="s">
        <v>3213</v>
      </c>
      <c r="C168" s="18"/>
      <c r="D168" s="601" t="s">
        <v>3212</v>
      </c>
      <c r="E168" s="1919" t="s">
        <v>3211</v>
      </c>
      <c r="F168" s="17"/>
      <c r="G168" s="27"/>
      <c r="H168" s="27"/>
      <c r="I168" s="27"/>
      <c r="J168" s="27"/>
      <c r="K168" s="27"/>
      <c r="L168" s="17"/>
      <c r="M168" s="27"/>
      <c r="N168" s="27"/>
      <c r="O168" s="27"/>
      <c r="P168" s="17"/>
      <c r="Q168" s="17"/>
      <c r="R168" s="1906" t="s">
        <v>3210</v>
      </c>
      <c r="S168" s="1907">
        <v>0</v>
      </c>
      <c r="T168" s="1907">
        <v>0</v>
      </c>
    </row>
    <row r="169" spans="1:20" s="19" customFormat="1" ht="50.25" customHeight="1">
      <c r="A169" s="1905"/>
      <c r="B169" s="18" t="s">
        <v>3209</v>
      </c>
      <c r="C169" s="18"/>
      <c r="D169" s="601" t="s">
        <v>3208</v>
      </c>
      <c r="E169" s="1919"/>
      <c r="F169" s="17"/>
      <c r="G169" s="27"/>
      <c r="H169" s="27"/>
      <c r="I169" s="27"/>
      <c r="J169" s="27"/>
      <c r="K169" s="27"/>
      <c r="L169" s="17"/>
      <c r="M169" s="27"/>
      <c r="N169" s="27"/>
      <c r="O169" s="27"/>
      <c r="P169" s="17"/>
      <c r="Q169" s="17"/>
      <c r="R169" s="1906"/>
      <c r="S169" s="1907"/>
      <c r="T169" s="1907"/>
    </row>
    <row r="170" spans="1:20" s="19" customFormat="1" ht="52.5" customHeight="1">
      <c r="A170" s="1905"/>
      <c r="B170" s="18" t="s">
        <v>3207</v>
      </c>
      <c r="C170" s="18"/>
      <c r="D170" s="601" t="s">
        <v>3206</v>
      </c>
      <c r="E170" s="1919"/>
      <c r="F170" s="17"/>
      <c r="G170" s="27"/>
      <c r="H170" s="27"/>
      <c r="I170" s="27"/>
      <c r="J170" s="27"/>
      <c r="K170" s="27"/>
      <c r="L170" s="17"/>
      <c r="M170" s="27"/>
      <c r="N170" s="27"/>
      <c r="O170" s="27"/>
      <c r="P170" s="17"/>
      <c r="Q170" s="17"/>
      <c r="R170" s="1906"/>
      <c r="S170" s="1907"/>
      <c r="T170" s="1907"/>
    </row>
    <row r="171" spans="1:20" s="19" customFormat="1" ht="63.75" customHeight="1">
      <c r="A171" s="1905"/>
      <c r="B171" s="18" t="s">
        <v>3205</v>
      </c>
      <c r="C171" s="18"/>
      <c r="D171" s="601" t="s">
        <v>3204</v>
      </c>
      <c r="E171" s="1919"/>
      <c r="F171" s="17"/>
      <c r="G171" s="27"/>
      <c r="H171" s="27"/>
      <c r="I171" s="27"/>
      <c r="J171" s="27"/>
      <c r="K171" s="27"/>
      <c r="L171" s="17"/>
      <c r="M171" s="27"/>
      <c r="N171" s="27"/>
      <c r="O171" s="27"/>
      <c r="P171" s="17"/>
      <c r="Q171" s="17"/>
      <c r="R171" s="1906"/>
      <c r="S171" s="1907"/>
      <c r="T171" s="1907"/>
    </row>
    <row r="172" spans="1:20" s="19" customFormat="1" ht="52.5" customHeight="1">
      <c r="A172" s="1905"/>
      <c r="B172" s="18" t="s">
        <v>3203</v>
      </c>
      <c r="C172" s="18"/>
      <c r="D172" s="601" t="s">
        <v>3202</v>
      </c>
      <c r="E172" s="1919"/>
      <c r="F172" s="17"/>
      <c r="G172" s="27"/>
      <c r="H172" s="27"/>
      <c r="I172" s="27"/>
      <c r="J172" s="27"/>
      <c r="K172" s="27"/>
      <c r="L172" s="17"/>
      <c r="M172" s="27"/>
      <c r="N172" s="27"/>
      <c r="O172" s="27"/>
      <c r="P172" s="17"/>
      <c r="Q172" s="17"/>
      <c r="R172" s="1906"/>
      <c r="S172" s="1907"/>
      <c r="T172" s="1907"/>
    </row>
    <row r="173" spans="1:20" s="19" customFormat="1" ht="53.25" customHeight="1">
      <c r="A173" s="1829" t="s">
        <v>3201</v>
      </c>
      <c r="B173" s="42" t="s">
        <v>3200</v>
      </c>
      <c r="C173" s="1829" t="s">
        <v>2022</v>
      </c>
      <c r="D173" s="1829" t="s">
        <v>3199</v>
      </c>
      <c r="E173" s="1919" t="s">
        <v>3198</v>
      </c>
      <c r="F173" s="715"/>
      <c r="G173" s="1786"/>
      <c r="H173" s="17"/>
      <c r="I173" s="27"/>
      <c r="J173" s="1786"/>
      <c r="K173" s="17"/>
      <c r="L173" s="1786"/>
      <c r="M173" s="27"/>
      <c r="N173" s="17"/>
      <c r="O173" s="1786"/>
      <c r="P173" s="1786"/>
      <c r="Q173" s="17"/>
      <c r="R173" s="1914" t="s">
        <v>3197</v>
      </c>
      <c r="S173" s="1915">
        <v>0</v>
      </c>
      <c r="T173" s="1915">
        <v>0</v>
      </c>
    </row>
    <row r="174" spans="1:20" ht="53.25" customHeight="1">
      <c r="A174" s="1829"/>
      <c r="B174" s="42" t="s">
        <v>3196</v>
      </c>
      <c r="C174" s="1829"/>
      <c r="D174" s="1829"/>
      <c r="E174" s="1919"/>
      <c r="F174" s="1786"/>
      <c r="G174" s="1786"/>
      <c r="H174" s="17"/>
      <c r="I174" s="27"/>
      <c r="J174" s="1786"/>
      <c r="K174" s="17"/>
      <c r="L174" s="715"/>
      <c r="M174" s="27"/>
      <c r="N174" s="17"/>
      <c r="O174" s="1786"/>
      <c r="P174" s="715"/>
      <c r="Q174" s="17"/>
      <c r="R174" s="1914"/>
      <c r="S174" s="1915"/>
      <c r="T174" s="1915"/>
    </row>
    <row r="175" spans="1:20" ht="44.25" customHeight="1">
      <c r="A175" s="1829"/>
      <c r="B175" s="42" t="s">
        <v>3195</v>
      </c>
      <c r="C175" s="1829"/>
      <c r="D175" s="1829"/>
      <c r="E175" s="1919"/>
      <c r="F175" s="1786"/>
      <c r="G175" s="1786"/>
      <c r="H175" s="17"/>
      <c r="I175" s="27"/>
      <c r="J175" s="1787"/>
      <c r="K175" s="17"/>
      <c r="L175" s="715"/>
      <c r="M175" s="27"/>
      <c r="N175" s="17"/>
      <c r="O175" s="1786"/>
      <c r="P175" s="715"/>
      <c r="Q175" s="17"/>
      <c r="R175" s="1914"/>
      <c r="S175" s="1915"/>
      <c r="T175" s="1915"/>
    </row>
    <row r="176" spans="1:20" ht="45.75" customHeight="1">
      <c r="A176" s="1829"/>
      <c r="B176" s="42" t="s">
        <v>3194</v>
      </c>
      <c r="C176" s="1829"/>
      <c r="D176" s="1829"/>
      <c r="E176" s="1919"/>
      <c r="F176" s="1786"/>
      <c r="G176" s="1786"/>
      <c r="H176" s="17"/>
      <c r="I176" s="27"/>
      <c r="J176" s="1787"/>
      <c r="K176" s="17"/>
      <c r="L176" s="715"/>
      <c r="M176" s="27"/>
      <c r="N176" s="17"/>
      <c r="O176" s="1786"/>
      <c r="P176" s="715"/>
      <c r="Q176" s="17"/>
      <c r="R176" s="1914"/>
      <c r="S176" s="1915"/>
      <c r="T176" s="1915"/>
    </row>
    <row r="177" spans="1:20" ht="52.5" customHeight="1">
      <c r="A177" s="1829"/>
      <c r="B177" s="42" t="s">
        <v>3193</v>
      </c>
      <c r="C177" s="1829"/>
      <c r="D177" s="1829"/>
      <c r="E177" s="1919"/>
      <c r="F177" s="1786"/>
      <c r="G177" s="1786"/>
      <c r="H177" s="17"/>
      <c r="I177" s="27"/>
      <c r="J177" s="1787"/>
      <c r="K177" s="17"/>
      <c r="L177" s="715"/>
      <c r="M177" s="27"/>
      <c r="N177" s="17"/>
      <c r="O177" s="1786"/>
      <c r="P177" s="715"/>
      <c r="Q177" s="17"/>
      <c r="R177" s="1914"/>
      <c r="S177" s="1915"/>
      <c r="T177" s="1915"/>
    </row>
    <row r="178" spans="1:20" ht="42.75" customHeight="1">
      <c r="A178" s="1829"/>
      <c r="B178" s="42" t="s">
        <v>3192</v>
      </c>
      <c r="C178" s="1829"/>
      <c r="D178" s="1829"/>
      <c r="E178" s="1919"/>
      <c r="F178" s="1786"/>
      <c r="G178" s="1786"/>
      <c r="H178" s="17"/>
      <c r="I178" s="27"/>
      <c r="J178" s="1787"/>
      <c r="K178" s="17"/>
      <c r="L178" s="1786"/>
      <c r="M178" s="27"/>
      <c r="N178" s="17"/>
      <c r="O178" s="1786"/>
      <c r="P178" s="1786"/>
      <c r="Q178" s="17"/>
      <c r="R178" s="1914"/>
      <c r="S178" s="1915"/>
      <c r="T178" s="1915"/>
    </row>
    <row r="179" spans="1:20" ht="46.5" customHeight="1">
      <c r="A179" s="1916" t="s">
        <v>3191</v>
      </c>
      <c r="B179" s="21" t="s">
        <v>3190</v>
      </c>
      <c r="C179" s="18"/>
      <c r="D179" s="1916" t="s">
        <v>3189</v>
      </c>
      <c r="E179" s="1849" t="s">
        <v>3180</v>
      </c>
      <c r="F179" s="599"/>
      <c r="G179" s="599"/>
      <c r="H179" s="599"/>
      <c r="I179" s="599"/>
      <c r="J179" s="599"/>
      <c r="K179" s="779"/>
      <c r="L179" s="17"/>
      <c r="M179" s="599"/>
      <c r="N179" s="599"/>
      <c r="O179" s="599"/>
      <c r="P179" s="599"/>
      <c r="Q179" s="599"/>
      <c r="R179" s="1917"/>
      <c r="S179" s="1860">
        <v>0</v>
      </c>
      <c r="T179" s="1860">
        <v>0</v>
      </c>
    </row>
    <row r="180" spans="1:20" ht="34.5" customHeight="1">
      <c r="A180" s="1916"/>
      <c r="B180" s="21" t="s">
        <v>3188</v>
      </c>
      <c r="C180" s="18"/>
      <c r="D180" s="1916"/>
      <c r="E180" s="1849"/>
      <c r="F180" s="599"/>
      <c r="G180" s="599"/>
      <c r="H180" s="599"/>
      <c r="I180" s="599"/>
      <c r="J180" s="599"/>
      <c r="K180" s="779"/>
      <c r="L180" s="17"/>
      <c r="M180" s="599"/>
      <c r="N180" s="599"/>
      <c r="O180" s="599"/>
      <c r="P180" s="599"/>
      <c r="Q180" s="599"/>
      <c r="R180" s="1918"/>
      <c r="S180" s="1860"/>
      <c r="T180" s="1860"/>
    </row>
    <row r="181" spans="1:20" ht="44.25" customHeight="1">
      <c r="A181" s="1916"/>
      <c r="B181" s="21" t="s">
        <v>3187</v>
      </c>
      <c r="C181" s="18"/>
      <c r="D181" s="1916"/>
      <c r="E181" s="1849"/>
      <c r="F181" s="599"/>
      <c r="G181" s="599"/>
      <c r="H181" s="599"/>
      <c r="I181" s="599"/>
      <c r="J181" s="599"/>
      <c r="K181" s="779"/>
      <c r="L181" s="17"/>
      <c r="M181" s="599"/>
      <c r="N181" s="599"/>
      <c r="O181" s="599"/>
      <c r="P181" s="599"/>
      <c r="Q181" s="599"/>
      <c r="R181" s="1918"/>
      <c r="S181" s="1860"/>
      <c r="T181" s="1860"/>
    </row>
    <row r="182" spans="1:20" ht="58.5" customHeight="1">
      <c r="A182" s="1916"/>
      <c r="B182" s="21" t="s">
        <v>3186</v>
      </c>
      <c r="C182" s="18"/>
      <c r="D182" s="1916"/>
      <c r="E182" s="1849"/>
      <c r="F182" s="599"/>
      <c r="G182" s="599"/>
      <c r="H182" s="599"/>
      <c r="I182" s="599"/>
      <c r="J182" s="599"/>
      <c r="K182" s="599"/>
      <c r="L182" s="599"/>
      <c r="M182" s="17"/>
      <c r="N182" s="599"/>
      <c r="O182" s="599"/>
      <c r="P182" s="599"/>
      <c r="Q182" s="599"/>
      <c r="R182" s="1918"/>
      <c r="S182" s="1860"/>
      <c r="T182" s="1860"/>
    </row>
    <row r="183" spans="1:20" ht="36" customHeight="1">
      <c r="A183" s="1916"/>
      <c r="B183" s="21" t="s">
        <v>3185</v>
      </c>
      <c r="C183" s="18"/>
      <c r="D183" s="1916"/>
      <c r="E183" s="1849"/>
      <c r="F183" s="599"/>
      <c r="G183" s="599"/>
      <c r="H183" s="599"/>
      <c r="I183" s="599"/>
      <c r="J183" s="599"/>
      <c r="K183" s="599"/>
      <c r="L183" s="599"/>
      <c r="M183" s="17"/>
      <c r="N183" s="599"/>
      <c r="O183" s="599"/>
      <c r="P183" s="599"/>
      <c r="Q183" s="599"/>
      <c r="R183" s="1918"/>
      <c r="S183" s="1860"/>
      <c r="T183" s="1860"/>
    </row>
    <row r="184" spans="1:20" ht="48" customHeight="1">
      <c r="A184" s="1916"/>
      <c r="B184" s="21" t="s">
        <v>3184</v>
      </c>
      <c r="C184" s="18"/>
      <c r="D184" s="1916"/>
      <c r="E184" s="1849"/>
      <c r="F184" s="17"/>
      <c r="G184" s="599"/>
      <c r="H184" s="599"/>
      <c r="I184" s="599"/>
      <c r="J184" s="599"/>
      <c r="K184" s="599"/>
      <c r="L184" s="599"/>
      <c r="M184" s="17"/>
      <c r="N184" s="599"/>
      <c r="O184" s="599"/>
      <c r="P184" s="599"/>
      <c r="Q184" s="599"/>
      <c r="R184" s="1918"/>
      <c r="S184" s="1860"/>
      <c r="T184" s="1860"/>
    </row>
    <row r="185" spans="1:20" ht="60" customHeight="1">
      <c r="A185" s="1848" t="s">
        <v>3183</v>
      </c>
      <c r="B185" s="21" t="s">
        <v>3182</v>
      </c>
      <c r="C185" s="26"/>
      <c r="D185" s="18" t="s">
        <v>3181</v>
      </c>
      <c r="E185" s="1920" t="s">
        <v>3180</v>
      </c>
      <c r="F185" s="27"/>
      <c r="G185" s="27"/>
      <c r="H185" s="17"/>
      <c r="I185" s="27"/>
      <c r="J185" s="27"/>
      <c r="K185" s="27"/>
      <c r="L185" s="17"/>
      <c r="M185" s="27"/>
      <c r="N185" s="27"/>
      <c r="O185" s="27"/>
      <c r="P185" s="17"/>
      <c r="Q185" s="27"/>
      <c r="R185" s="1921"/>
      <c r="S185" s="1922">
        <v>0</v>
      </c>
      <c r="T185" s="1922">
        <v>0</v>
      </c>
    </row>
    <row r="186" spans="1:20" ht="48" customHeight="1">
      <c r="A186" s="1848"/>
      <c r="B186" s="18" t="s">
        <v>3179</v>
      </c>
      <c r="C186" s="26"/>
      <c r="D186" s="18" t="s">
        <v>3178</v>
      </c>
      <c r="E186" s="1920"/>
      <c r="F186" s="27"/>
      <c r="G186" s="27"/>
      <c r="H186" s="27"/>
      <c r="I186" s="17"/>
      <c r="J186" s="28"/>
      <c r="K186" s="28"/>
      <c r="L186" s="27"/>
      <c r="M186" s="17"/>
      <c r="N186" s="28"/>
      <c r="O186" s="28"/>
      <c r="P186" s="27"/>
      <c r="Q186" s="17"/>
      <c r="R186" s="1921"/>
      <c r="S186" s="1923"/>
      <c r="T186" s="1923"/>
    </row>
    <row r="187" spans="1:20" ht="48" customHeight="1">
      <c r="A187" s="1848"/>
      <c r="B187" s="16" t="s">
        <v>3177</v>
      </c>
      <c r="C187" s="26"/>
      <c r="D187" s="18" t="s">
        <v>3176</v>
      </c>
      <c r="E187" s="1920"/>
      <c r="F187" s="17"/>
      <c r="G187" s="17"/>
      <c r="H187" s="27"/>
      <c r="I187" s="28"/>
      <c r="J187" s="28"/>
      <c r="K187" s="28"/>
      <c r="L187" s="28"/>
      <c r="M187" s="28"/>
      <c r="N187" s="28"/>
      <c r="O187" s="28"/>
      <c r="P187" s="28"/>
      <c r="Q187" s="28"/>
      <c r="R187" s="1921"/>
      <c r="S187" s="1924"/>
      <c r="T187" s="1924"/>
    </row>
    <row r="188" spans="1:20" ht="65.25" customHeight="1">
      <c r="A188" s="1848" t="s">
        <v>3175</v>
      </c>
      <c r="B188" s="21" t="s">
        <v>3174</v>
      </c>
      <c r="C188" s="26"/>
      <c r="D188" s="18" t="s">
        <v>3173</v>
      </c>
      <c r="E188" s="1920" t="s">
        <v>3172</v>
      </c>
      <c r="F188" s="17"/>
      <c r="G188" s="17"/>
      <c r="H188" s="17"/>
      <c r="I188" s="17"/>
      <c r="J188" s="17"/>
      <c r="K188" s="17"/>
      <c r="L188" s="17"/>
      <c r="M188" s="17"/>
      <c r="N188" s="17"/>
      <c r="O188" s="17"/>
      <c r="P188" s="17"/>
      <c r="Q188" s="17"/>
      <c r="R188" s="1921"/>
      <c r="S188" s="1922">
        <v>0</v>
      </c>
      <c r="T188" s="1922">
        <v>0</v>
      </c>
    </row>
    <row r="189" spans="1:20" ht="72.75" customHeight="1">
      <c r="A189" s="1848"/>
      <c r="B189" s="21" t="s">
        <v>3171</v>
      </c>
      <c r="C189" s="26"/>
      <c r="D189" s="18" t="s">
        <v>3170</v>
      </c>
      <c r="E189" s="1920"/>
      <c r="F189" s="17"/>
      <c r="G189" s="17"/>
      <c r="H189" s="17"/>
      <c r="I189" s="17"/>
      <c r="J189" s="17"/>
      <c r="K189" s="17"/>
      <c r="L189" s="17"/>
      <c r="M189" s="17"/>
      <c r="N189" s="17"/>
      <c r="O189" s="17"/>
      <c r="P189" s="17"/>
      <c r="Q189" s="17"/>
      <c r="R189" s="1921"/>
      <c r="S189" s="1923"/>
      <c r="T189" s="1923"/>
    </row>
    <row r="190" spans="1:20" s="13" customFormat="1" ht="47.25" customHeight="1">
      <c r="A190" s="1848"/>
      <c r="B190" s="18" t="s">
        <v>3169</v>
      </c>
      <c r="C190" s="26"/>
      <c r="D190" s="18" t="s">
        <v>3168</v>
      </c>
      <c r="E190" s="1920"/>
      <c r="F190" s="17"/>
      <c r="G190" s="17"/>
      <c r="H190" s="17"/>
      <c r="I190" s="17"/>
      <c r="J190" s="17"/>
      <c r="K190" s="17"/>
      <c r="L190" s="17"/>
      <c r="M190" s="17"/>
      <c r="N190" s="17"/>
      <c r="O190" s="17"/>
      <c r="P190" s="17"/>
      <c r="Q190" s="17"/>
      <c r="R190" s="1921"/>
      <c r="S190" s="1923"/>
      <c r="T190" s="1923"/>
    </row>
    <row r="191" spans="1:20" ht="39.75" customHeight="1">
      <c r="A191" s="1848"/>
      <c r="B191" s="16" t="s">
        <v>3167</v>
      </c>
      <c r="C191" s="26"/>
      <c r="D191" s="18" t="s">
        <v>3166</v>
      </c>
      <c r="E191" s="1920"/>
      <c r="F191" s="17"/>
      <c r="G191" s="17"/>
      <c r="H191" s="17"/>
      <c r="I191" s="17"/>
      <c r="J191" s="17"/>
      <c r="K191" s="17"/>
      <c r="L191" s="17"/>
      <c r="M191" s="17"/>
      <c r="N191" s="17"/>
      <c r="O191" s="17"/>
      <c r="P191" s="17"/>
      <c r="Q191" s="17"/>
      <c r="R191" s="1921"/>
      <c r="S191" s="1923"/>
      <c r="T191" s="1923"/>
    </row>
    <row r="192" spans="1:20" ht="45.75" customHeight="1">
      <c r="A192" s="1848"/>
      <c r="B192" s="18" t="s">
        <v>3165</v>
      </c>
      <c r="C192" s="26"/>
      <c r="D192" s="18" t="s">
        <v>3164</v>
      </c>
      <c r="E192" s="1920"/>
      <c r="F192" s="17"/>
      <c r="G192" s="17"/>
      <c r="H192" s="17"/>
      <c r="I192" s="17"/>
      <c r="J192" s="17"/>
      <c r="K192" s="17"/>
      <c r="L192" s="17"/>
      <c r="M192" s="17"/>
      <c r="N192" s="17"/>
      <c r="O192" s="17"/>
      <c r="P192" s="17"/>
      <c r="Q192" s="17"/>
      <c r="R192" s="1921"/>
      <c r="S192" s="1924"/>
      <c r="T192" s="1924"/>
    </row>
    <row r="193" spans="1:20" ht="21.75" customHeight="1">
      <c r="A193" s="719"/>
      <c r="B193" s="6"/>
      <c r="C193" s="629"/>
      <c r="D193" s="6"/>
      <c r="E193" s="718"/>
      <c r="I193" s="717"/>
      <c r="J193" s="717"/>
      <c r="K193" s="717"/>
      <c r="L193" s="717"/>
      <c r="M193" s="717"/>
      <c r="N193" s="717"/>
      <c r="O193" s="717"/>
      <c r="P193" s="717"/>
      <c r="Q193" s="717"/>
      <c r="R193" s="716"/>
      <c r="S193" s="2"/>
      <c r="T193" s="2"/>
    </row>
    <row r="194" spans="1:20" ht="37.5" customHeight="1">
      <c r="A194" s="1837" t="s">
        <v>1</v>
      </c>
      <c r="B194" s="1837"/>
      <c r="C194" s="1837"/>
      <c r="D194" s="1837"/>
      <c r="E194" s="1837"/>
      <c r="F194" s="1837"/>
      <c r="G194" s="1837"/>
      <c r="H194" s="1837"/>
      <c r="I194" s="1837"/>
      <c r="J194" s="1837"/>
      <c r="K194" s="1837"/>
      <c r="L194" s="1837"/>
      <c r="M194" s="1837"/>
      <c r="N194" s="1837"/>
      <c r="O194" s="1837"/>
      <c r="P194" s="1837"/>
      <c r="Q194" s="1837"/>
      <c r="R194" s="1837"/>
      <c r="S194" s="1837"/>
      <c r="T194" s="1837"/>
    </row>
    <row r="195" spans="1:20" ht="19.5">
      <c r="A195" s="36">
        <v>1</v>
      </c>
      <c r="B195" s="36">
        <v>2</v>
      </c>
      <c r="C195" s="12">
        <v>3</v>
      </c>
      <c r="D195" s="36">
        <v>3</v>
      </c>
      <c r="E195" s="36">
        <v>4</v>
      </c>
      <c r="F195" s="1843">
        <v>5</v>
      </c>
      <c r="G195" s="1843"/>
      <c r="H195" s="1843"/>
      <c r="I195" s="1843"/>
      <c r="J195" s="1843"/>
      <c r="K195" s="1843"/>
      <c r="L195" s="1843"/>
      <c r="M195" s="1843"/>
      <c r="N195" s="1843"/>
      <c r="O195" s="1843"/>
      <c r="P195" s="1843"/>
      <c r="Q195" s="1843"/>
      <c r="R195" s="1843">
        <v>6</v>
      </c>
      <c r="S195" s="1843">
        <v>8</v>
      </c>
      <c r="T195" s="1843">
        <v>9</v>
      </c>
    </row>
    <row r="196" spans="1:20" ht="19.5">
      <c r="A196" s="1837" t="s">
        <v>2</v>
      </c>
      <c r="B196" s="1837" t="s">
        <v>3</v>
      </c>
      <c r="C196" s="1837" t="s">
        <v>4</v>
      </c>
      <c r="D196" s="1837" t="s">
        <v>5</v>
      </c>
      <c r="E196" s="1837" t="s">
        <v>6</v>
      </c>
      <c r="F196" s="1828" t="s">
        <v>7</v>
      </c>
      <c r="G196" s="1828"/>
      <c r="H196" s="1828"/>
      <c r="I196" s="1828"/>
      <c r="J196" s="1828"/>
      <c r="K196" s="1828"/>
      <c r="L196" s="1828"/>
      <c r="M196" s="1828"/>
      <c r="N196" s="1828"/>
      <c r="O196" s="1828"/>
      <c r="P196" s="1828"/>
      <c r="Q196" s="1828"/>
      <c r="R196" s="1835" t="s">
        <v>8</v>
      </c>
      <c r="S196" s="1835"/>
      <c r="T196" s="1835"/>
    </row>
    <row r="197" spans="1:20" ht="19.5">
      <c r="A197" s="1837"/>
      <c r="B197" s="1837"/>
      <c r="C197" s="1837"/>
      <c r="D197" s="1837"/>
      <c r="E197" s="1837"/>
      <c r="F197" s="1901" t="s">
        <v>9</v>
      </c>
      <c r="G197" s="1901"/>
      <c r="H197" s="1901"/>
      <c r="I197" s="1901" t="s">
        <v>10</v>
      </c>
      <c r="J197" s="1901"/>
      <c r="K197" s="1901"/>
      <c r="L197" s="1901" t="s">
        <v>10</v>
      </c>
      <c r="M197" s="1901"/>
      <c r="N197" s="1901"/>
      <c r="O197" s="1901" t="s">
        <v>11</v>
      </c>
      <c r="P197" s="1901"/>
      <c r="Q197" s="1901"/>
      <c r="R197" s="1835" t="s">
        <v>12</v>
      </c>
      <c r="S197" s="1835" t="s">
        <v>13</v>
      </c>
      <c r="T197" s="1835"/>
    </row>
    <row r="198" spans="1:20" ht="19.5">
      <c r="A198" s="1837"/>
      <c r="B198" s="1837"/>
      <c r="C198" s="1837"/>
      <c r="D198" s="1837"/>
      <c r="E198" s="1837"/>
      <c r="F198" s="38">
        <v>1</v>
      </c>
      <c r="G198" s="38">
        <v>2</v>
      </c>
      <c r="H198" s="38">
        <v>3</v>
      </c>
      <c r="I198" s="38">
        <v>4</v>
      </c>
      <c r="J198" s="38">
        <v>5</v>
      </c>
      <c r="K198" s="38">
        <v>6</v>
      </c>
      <c r="L198" s="38">
        <v>7</v>
      </c>
      <c r="M198" s="38">
        <v>8</v>
      </c>
      <c r="N198" s="38">
        <v>9</v>
      </c>
      <c r="O198" s="38">
        <v>10</v>
      </c>
      <c r="P198" s="38">
        <v>11</v>
      </c>
      <c r="Q198" s="38">
        <v>12</v>
      </c>
      <c r="R198" s="1835"/>
      <c r="S198" s="37" t="s">
        <v>14</v>
      </c>
      <c r="T198" s="37" t="s">
        <v>15</v>
      </c>
    </row>
    <row r="199" spans="1:20" ht="63" customHeight="1">
      <c r="A199" s="1925" t="s">
        <v>3163</v>
      </c>
      <c r="B199" s="703" t="s">
        <v>3151</v>
      </c>
      <c r="C199" s="703"/>
      <c r="D199" s="1785" t="s">
        <v>3162</v>
      </c>
      <c r="E199" s="1919" t="s">
        <v>3149</v>
      </c>
      <c r="F199" s="1779"/>
      <c r="G199" s="1779"/>
      <c r="H199" s="176"/>
      <c r="I199" s="1779"/>
      <c r="J199" s="1779"/>
      <c r="K199" s="1779"/>
      <c r="L199" s="1779"/>
      <c r="M199" s="1779"/>
      <c r="N199" s="1779"/>
      <c r="O199" s="1779"/>
      <c r="P199" s="1779"/>
      <c r="Q199" s="1779"/>
      <c r="R199" s="1926" t="s">
        <v>3161</v>
      </c>
      <c r="S199" s="1927">
        <v>0</v>
      </c>
      <c r="T199" s="1927">
        <v>0</v>
      </c>
    </row>
    <row r="200" spans="1:20" ht="48" customHeight="1">
      <c r="A200" s="1925"/>
      <c r="B200" s="703" t="s">
        <v>3160</v>
      </c>
      <c r="C200" s="703"/>
      <c r="D200" s="1784" t="s">
        <v>3159</v>
      </c>
      <c r="E200" s="1919"/>
      <c r="F200" s="1779"/>
      <c r="G200" s="1779"/>
      <c r="H200" s="176"/>
      <c r="I200" s="1779"/>
      <c r="J200" s="1779"/>
      <c r="K200" s="1779"/>
      <c r="L200" s="1779"/>
      <c r="M200" s="1779"/>
      <c r="N200" s="1779"/>
      <c r="O200" s="1779"/>
      <c r="P200" s="1779"/>
      <c r="Q200" s="1779"/>
      <c r="R200" s="1926"/>
      <c r="S200" s="1927"/>
      <c r="T200" s="1927"/>
    </row>
    <row r="201" spans="1:20" ht="68.25" customHeight="1">
      <c r="A201" s="1925"/>
      <c r="B201" s="703" t="s">
        <v>3158</v>
      </c>
      <c r="C201" s="703"/>
      <c r="D201" s="1784"/>
      <c r="E201" s="1919"/>
      <c r="F201" s="1779"/>
      <c r="G201" s="1779"/>
      <c r="H201" s="176"/>
      <c r="I201" s="176"/>
      <c r="J201" s="1779"/>
      <c r="K201" s="1779"/>
      <c r="L201" s="1779"/>
      <c r="M201" s="1779"/>
      <c r="N201" s="1779"/>
      <c r="O201" s="1779"/>
      <c r="P201" s="1779"/>
      <c r="Q201" s="1779"/>
      <c r="R201" s="1926"/>
      <c r="S201" s="1927"/>
      <c r="T201" s="1927"/>
    </row>
    <row r="202" spans="1:20" ht="48" customHeight="1">
      <c r="A202" s="1925"/>
      <c r="B202" s="703" t="s">
        <v>3157</v>
      </c>
      <c r="C202" s="703"/>
      <c r="D202" s="601" t="s">
        <v>3156</v>
      </c>
      <c r="E202" s="1919"/>
      <c r="F202" s="1779"/>
      <c r="G202" s="1779"/>
      <c r="H202" s="1779"/>
      <c r="I202" s="176"/>
      <c r="J202" s="1779"/>
      <c r="K202" s="1779"/>
      <c r="L202" s="1779"/>
      <c r="M202" s="1779"/>
      <c r="N202" s="1779"/>
      <c r="O202" s="1779"/>
      <c r="P202" s="1779"/>
      <c r="Q202" s="1779"/>
      <c r="R202" s="1926"/>
      <c r="S202" s="1927"/>
      <c r="T202" s="1927"/>
    </row>
    <row r="203" spans="1:20" ht="48" customHeight="1">
      <c r="A203" s="1925"/>
      <c r="B203" s="703" t="s">
        <v>3155</v>
      </c>
      <c r="C203" s="703"/>
      <c r="D203" s="1784"/>
      <c r="E203" s="1919"/>
      <c r="F203" s="1779"/>
      <c r="G203" s="1779"/>
      <c r="H203" s="1779"/>
      <c r="I203" s="1779"/>
      <c r="J203" s="176"/>
      <c r="K203" s="1779"/>
      <c r="L203" s="1779"/>
      <c r="M203" s="1779"/>
      <c r="N203" s="1779"/>
      <c r="O203" s="1779"/>
      <c r="P203" s="1779"/>
      <c r="Q203" s="1779"/>
      <c r="R203" s="1926"/>
      <c r="S203" s="1927"/>
      <c r="T203" s="1927"/>
    </row>
    <row r="204" spans="1:20" ht="68.25" customHeight="1">
      <c r="A204" s="1925"/>
      <c r="B204" s="703" t="s">
        <v>3154</v>
      </c>
      <c r="C204" s="703"/>
      <c r="D204" s="1784" t="s">
        <v>3153</v>
      </c>
      <c r="E204" s="1919"/>
      <c r="F204" s="1779"/>
      <c r="G204" s="1779"/>
      <c r="H204" s="1779"/>
      <c r="I204" s="1779"/>
      <c r="J204" s="176"/>
      <c r="K204" s="1779"/>
      <c r="L204" s="1779"/>
      <c r="M204" s="1779"/>
      <c r="N204" s="1779"/>
      <c r="O204" s="1779"/>
      <c r="P204" s="1779"/>
      <c r="Q204" s="1779"/>
      <c r="R204" s="1926"/>
      <c r="S204" s="1927"/>
      <c r="T204" s="1927"/>
    </row>
    <row r="205" spans="1:20" ht="61.5" customHeight="1">
      <c r="A205" s="1916" t="s">
        <v>3152</v>
      </c>
      <c r="B205" s="703" t="s">
        <v>3151</v>
      </c>
      <c r="C205" s="703"/>
      <c r="D205" s="1783" t="s">
        <v>3150</v>
      </c>
      <c r="E205" s="1919" t="s">
        <v>3149</v>
      </c>
      <c r="F205" s="1779"/>
      <c r="G205" s="1779"/>
      <c r="H205" s="176"/>
      <c r="I205" s="1782"/>
      <c r="J205" s="1779"/>
      <c r="K205" s="1779"/>
      <c r="L205" s="1779"/>
      <c r="M205" s="1779"/>
      <c r="N205" s="1779"/>
      <c r="O205" s="1779"/>
      <c r="P205" s="1779"/>
      <c r="Q205" s="1779"/>
      <c r="R205" s="1926" t="s">
        <v>3148</v>
      </c>
      <c r="S205" s="1927">
        <v>0</v>
      </c>
      <c r="T205" s="1927">
        <v>0</v>
      </c>
    </row>
    <row r="206" spans="1:20" ht="48" customHeight="1">
      <c r="A206" s="1916"/>
      <c r="B206" s="703" t="s">
        <v>3147</v>
      </c>
      <c r="C206" s="703"/>
      <c r="D206" s="601" t="s">
        <v>3146</v>
      </c>
      <c r="E206" s="1919"/>
      <c r="F206" s="1779"/>
      <c r="G206" s="1779"/>
      <c r="H206" s="176"/>
      <c r="I206" s="1782"/>
      <c r="J206" s="1779"/>
      <c r="K206" s="1779"/>
      <c r="L206" s="1779"/>
      <c r="M206" s="1779"/>
      <c r="N206" s="1779"/>
      <c r="O206" s="1779"/>
      <c r="P206" s="1779"/>
      <c r="Q206" s="1779"/>
      <c r="R206" s="1926"/>
      <c r="S206" s="1927"/>
      <c r="T206" s="1927"/>
    </row>
    <row r="207" spans="1:20" ht="48" customHeight="1">
      <c r="A207" s="1916"/>
      <c r="B207" s="703" t="s">
        <v>3145</v>
      </c>
      <c r="C207" s="703"/>
      <c r="D207" s="601" t="s">
        <v>3144</v>
      </c>
      <c r="E207" s="1919"/>
      <c r="F207" s="1779"/>
      <c r="G207" s="1779"/>
      <c r="H207" s="1782"/>
      <c r="I207" s="176"/>
      <c r="J207" s="1779"/>
      <c r="K207" s="1779"/>
      <c r="L207" s="1779"/>
      <c r="M207" s="1779"/>
      <c r="N207" s="1779"/>
      <c r="O207" s="1779"/>
      <c r="P207" s="1779"/>
      <c r="Q207" s="1779"/>
      <c r="R207" s="1926"/>
      <c r="S207" s="1927"/>
      <c r="T207" s="1927"/>
    </row>
    <row r="208" spans="1:20" ht="74.25" customHeight="1">
      <c r="A208" s="1916"/>
      <c r="B208" s="703" t="s">
        <v>3143</v>
      </c>
      <c r="C208" s="703"/>
      <c r="D208" s="601" t="s">
        <v>3142</v>
      </c>
      <c r="E208" s="1919"/>
      <c r="F208" s="1779"/>
      <c r="G208" s="1779"/>
      <c r="H208" s="1782"/>
      <c r="I208" s="176"/>
      <c r="J208" s="1779"/>
      <c r="K208" s="1779"/>
      <c r="L208" s="1779"/>
      <c r="M208" s="1779"/>
      <c r="N208" s="1779"/>
      <c r="O208" s="1779"/>
      <c r="P208" s="1779"/>
      <c r="Q208" s="1779"/>
      <c r="R208" s="1926"/>
      <c r="S208" s="1927"/>
      <c r="T208" s="1927"/>
    </row>
    <row r="209" spans="1:20" ht="39" customHeight="1">
      <c r="A209" s="1815" t="s">
        <v>3141</v>
      </c>
      <c r="B209" s="18" t="s">
        <v>3140</v>
      </c>
      <c r="C209" s="703"/>
      <c r="D209" s="601"/>
      <c r="E209" s="1928" t="s">
        <v>3139</v>
      </c>
      <c r="F209" s="176"/>
      <c r="G209" s="1779"/>
      <c r="H209" s="1780"/>
      <c r="I209" s="1781"/>
      <c r="J209" s="1780"/>
      <c r="K209" s="1780"/>
      <c r="L209" s="1779"/>
      <c r="M209" s="1779"/>
      <c r="N209" s="1779"/>
      <c r="O209" s="1779"/>
      <c r="P209" s="1779"/>
      <c r="Q209" s="1779"/>
      <c r="R209" s="1778"/>
      <c r="S209" s="1777"/>
      <c r="T209" s="1777"/>
    </row>
    <row r="210" spans="1:20" ht="39" customHeight="1">
      <c r="A210" s="1817"/>
      <c r="B210" s="18" t="s">
        <v>3138</v>
      </c>
      <c r="C210" s="703"/>
      <c r="D210" s="601" t="s">
        <v>3137</v>
      </c>
      <c r="E210" s="1929"/>
      <c r="F210" s="176"/>
      <c r="G210" s="1779"/>
      <c r="H210" s="1780"/>
      <c r="I210" s="1781"/>
      <c r="J210" s="1780"/>
      <c r="K210" s="1780"/>
      <c r="L210" s="1779"/>
      <c r="M210" s="1779"/>
      <c r="N210" s="1779"/>
      <c r="O210" s="1779"/>
      <c r="P210" s="1779"/>
      <c r="Q210" s="1779"/>
      <c r="R210" s="1778"/>
      <c r="S210" s="1777"/>
      <c r="T210" s="1777"/>
    </row>
    <row r="211" spans="1:20" ht="57.75" customHeight="1">
      <c r="A211" s="1815" t="s">
        <v>3136</v>
      </c>
      <c r="B211" s="18" t="s">
        <v>3135</v>
      </c>
      <c r="C211" s="703"/>
      <c r="D211" s="1815" t="s">
        <v>3134</v>
      </c>
      <c r="E211" s="1825" t="s">
        <v>3133</v>
      </c>
      <c r="F211" s="1781"/>
      <c r="G211" s="1779"/>
      <c r="H211" s="1780"/>
      <c r="I211" s="1781"/>
      <c r="J211" s="1780"/>
      <c r="K211" s="176"/>
      <c r="L211" s="176"/>
      <c r="M211" s="1779"/>
      <c r="N211" s="1779"/>
      <c r="O211" s="1779"/>
      <c r="P211" s="1779"/>
      <c r="Q211" s="1779"/>
      <c r="R211" s="1778"/>
      <c r="S211" s="1777"/>
      <c r="T211" s="1777"/>
    </row>
    <row r="212" spans="1:20" ht="57.75" customHeight="1">
      <c r="A212" s="1816"/>
      <c r="B212" s="18" t="s">
        <v>3132</v>
      </c>
      <c r="C212" s="703"/>
      <c r="D212" s="1816"/>
      <c r="E212" s="1826"/>
      <c r="F212" s="1781"/>
      <c r="G212" s="1779"/>
      <c r="H212" s="1780"/>
      <c r="I212" s="1781"/>
      <c r="J212" s="1780"/>
      <c r="K212" s="176"/>
      <c r="L212" s="176"/>
      <c r="M212" s="1779"/>
      <c r="N212" s="1779"/>
      <c r="O212" s="1779"/>
      <c r="P212" s="1779"/>
      <c r="Q212" s="1779"/>
      <c r="R212" s="1778"/>
      <c r="S212" s="1777"/>
      <c r="T212" s="1777"/>
    </row>
    <row r="213" spans="1:20" ht="57.75" customHeight="1">
      <c r="A213" s="1816"/>
      <c r="B213" s="18" t="s">
        <v>3131</v>
      </c>
      <c r="C213" s="703"/>
      <c r="D213" s="1816"/>
      <c r="E213" s="1826"/>
      <c r="F213" s="1781"/>
      <c r="G213" s="1779"/>
      <c r="H213" s="1780"/>
      <c r="I213" s="1781"/>
      <c r="J213" s="1780"/>
      <c r="K213" s="176"/>
      <c r="L213" s="176"/>
      <c r="M213" s="1779"/>
      <c r="N213" s="1779"/>
      <c r="O213" s="1779"/>
      <c r="P213" s="1779"/>
      <c r="Q213" s="1779"/>
      <c r="R213" s="1778"/>
      <c r="S213" s="1777"/>
      <c r="T213" s="1777"/>
    </row>
    <row r="214" spans="1:20" ht="46.5" customHeight="1">
      <c r="A214" s="1817"/>
      <c r="B214" s="18" t="s">
        <v>3130</v>
      </c>
      <c r="C214" s="703"/>
      <c r="D214" s="1817"/>
      <c r="E214" s="1827"/>
      <c r="F214" s="1781"/>
      <c r="G214" s="1779"/>
      <c r="H214" s="1780"/>
      <c r="I214" s="1781"/>
      <c r="J214" s="1780"/>
      <c r="K214" s="176"/>
      <c r="L214" s="176"/>
      <c r="M214" s="1779"/>
      <c r="N214" s="1779"/>
      <c r="O214" s="1779"/>
      <c r="P214" s="1779"/>
      <c r="Q214" s="1779"/>
      <c r="R214" s="1778"/>
      <c r="S214" s="1777"/>
      <c r="T214" s="1777"/>
    </row>
    <row r="215" spans="1:20" ht="78" customHeight="1">
      <c r="A215" s="1916" t="s">
        <v>3129</v>
      </c>
      <c r="B215" s="703" t="s">
        <v>3128</v>
      </c>
      <c r="C215" s="703"/>
      <c r="D215" s="601" t="s">
        <v>3127</v>
      </c>
      <c r="E215" s="1919"/>
      <c r="F215" s="1776"/>
      <c r="G215" s="1776"/>
      <c r="H215" s="1776"/>
      <c r="I215" s="1776"/>
      <c r="J215" s="1776"/>
      <c r="K215" s="1776"/>
      <c r="L215" s="1776"/>
      <c r="M215" s="1776"/>
      <c r="N215" s="1776"/>
      <c r="O215" s="1776"/>
      <c r="P215" s="1776"/>
      <c r="Q215" s="1776"/>
      <c r="R215" s="1941"/>
      <c r="S215" s="1927">
        <v>0</v>
      </c>
      <c r="T215" s="1927">
        <v>0</v>
      </c>
    </row>
    <row r="216" spans="1:20" ht="57.75" customHeight="1">
      <c r="A216" s="1916"/>
      <c r="B216" s="703" t="s">
        <v>3126</v>
      </c>
      <c r="C216" s="703"/>
      <c r="D216" s="601" t="s">
        <v>3125</v>
      </c>
      <c r="E216" s="1919"/>
      <c r="F216" s="1776"/>
      <c r="G216" s="1776"/>
      <c r="H216" s="1776"/>
      <c r="I216" s="1776"/>
      <c r="J216" s="1776"/>
      <c r="K216" s="1776"/>
      <c r="L216" s="1776"/>
      <c r="M216" s="1776"/>
      <c r="N216" s="1776"/>
      <c r="O216" s="1776"/>
      <c r="P216" s="1776"/>
      <c r="Q216" s="1776"/>
      <c r="R216" s="1941"/>
      <c r="S216" s="1927"/>
      <c r="T216" s="1927"/>
    </row>
    <row r="217" spans="1:20" ht="48" customHeight="1">
      <c r="A217" s="1916"/>
      <c r="B217" s="703" t="s">
        <v>3124</v>
      </c>
      <c r="C217" s="703"/>
      <c r="D217" s="601" t="s">
        <v>3123</v>
      </c>
      <c r="E217" s="1919"/>
      <c r="F217" s="1776"/>
      <c r="G217" s="1776"/>
      <c r="H217" s="1776"/>
      <c r="I217" s="1776"/>
      <c r="J217" s="1776"/>
      <c r="K217" s="1776"/>
      <c r="L217" s="1776"/>
      <c r="M217" s="1776"/>
      <c r="N217" s="1776"/>
      <c r="O217" s="1776"/>
      <c r="P217" s="1776"/>
      <c r="Q217" s="1776"/>
      <c r="R217" s="1941"/>
      <c r="S217" s="1927"/>
      <c r="T217" s="1927"/>
    </row>
    <row r="218" spans="1:20" ht="64.5" customHeight="1">
      <c r="A218" s="1916"/>
      <c r="B218" s="703" t="s">
        <v>3122</v>
      </c>
      <c r="C218" s="703"/>
      <c r="D218" s="601" t="s">
        <v>3121</v>
      </c>
      <c r="E218" s="1919"/>
      <c r="F218" s="1776"/>
      <c r="G218" s="1776"/>
      <c r="H218" s="1776"/>
      <c r="I218" s="1776"/>
      <c r="J218" s="1776"/>
      <c r="K218" s="1776"/>
      <c r="L218" s="1776"/>
      <c r="M218" s="1776"/>
      <c r="N218" s="1776"/>
      <c r="O218" s="1776"/>
      <c r="P218" s="1776"/>
      <c r="Q218" s="1776"/>
      <c r="R218" s="1941"/>
      <c r="S218" s="1927"/>
      <c r="T218" s="1927"/>
    </row>
    <row r="219" spans="1:20" ht="48" customHeight="1">
      <c r="A219" s="1942" t="s">
        <v>3120</v>
      </c>
      <c r="B219" s="1774" t="s">
        <v>3119</v>
      </c>
      <c r="C219" s="622"/>
      <c r="D219" s="1944" t="s">
        <v>3118</v>
      </c>
      <c r="E219" s="1945" t="s">
        <v>3117</v>
      </c>
      <c r="F219" s="1775"/>
      <c r="G219" s="1772"/>
      <c r="H219" s="1775"/>
      <c r="I219" s="1775"/>
      <c r="J219" s="1775"/>
      <c r="K219" s="1771"/>
      <c r="L219" s="1771"/>
      <c r="M219" s="1771"/>
      <c r="N219" s="1771"/>
      <c r="O219" s="1771"/>
      <c r="P219" s="1771"/>
      <c r="Q219" s="1775"/>
      <c r="R219" s="1946" t="s">
        <v>3116</v>
      </c>
      <c r="S219" s="1947">
        <v>0</v>
      </c>
      <c r="T219" s="1930">
        <v>0</v>
      </c>
    </row>
    <row r="220" spans="1:20" ht="48" customHeight="1">
      <c r="A220" s="1943"/>
      <c r="B220" s="1774" t="s">
        <v>3115</v>
      </c>
      <c r="C220" s="622"/>
      <c r="D220" s="1944"/>
      <c r="E220" s="1945"/>
      <c r="F220" s="1775"/>
      <c r="G220" s="1772"/>
      <c r="H220" s="1775"/>
      <c r="I220" s="1775"/>
      <c r="J220" s="1775"/>
      <c r="K220" s="1771"/>
      <c r="L220" s="1771"/>
      <c r="M220" s="1771"/>
      <c r="N220" s="1771"/>
      <c r="O220" s="1771"/>
      <c r="P220" s="1771"/>
      <c r="Q220" s="1775"/>
      <c r="R220" s="1946"/>
      <c r="S220" s="1948"/>
      <c r="T220" s="1931"/>
    </row>
    <row r="221" spans="1:20" ht="33" customHeight="1">
      <c r="A221" s="1943"/>
      <c r="B221" s="1774" t="s">
        <v>3114</v>
      </c>
      <c r="C221" s="622"/>
      <c r="D221" s="1944"/>
      <c r="E221" s="1945"/>
      <c r="F221" s="1775"/>
      <c r="G221" s="1772"/>
      <c r="H221" s="1775"/>
      <c r="I221" s="1775"/>
      <c r="J221" s="1775"/>
      <c r="K221" s="1771"/>
      <c r="L221" s="1771"/>
      <c r="M221" s="1771"/>
      <c r="N221" s="1771"/>
      <c r="O221" s="1771"/>
      <c r="P221" s="1771"/>
      <c r="Q221" s="1775"/>
      <c r="R221" s="1946"/>
      <c r="S221" s="1948"/>
      <c r="T221" s="1931"/>
    </row>
    <row r="222" spans="1:20" ht="48" customHeight="1">
      <c r="A222" s="1943"/>
      <c r="B222" s="1774" t="s">
        <v>3113</v>
      </c>
      <c r="C222" s="622"/>
      <c r="D222" s="1944"/>
      <c r="E222" s="1945"/>
      <c r="F222" s="1775"/>
      <c r="G222" s="1772"/>
      <c r="H222" s="1775"/>
      <c r="I222" s="1775"/>
      <c r="J222" s="1775"/>
      <c r="K222" s="1771"/>
      <c r="L222" s="1771"/>
      <c r="M222" s="1771"/>
      <c r="N222" s="1771"/>
      <c r="O222" s="1771"/>
      <c r="P222" s="1771"/>
      <c r="Q222" s="1775"/>
      <c r="R222" s="1946"/>
      <c r="S222" s="1948"/>
      <c r="T222" s="1931"/>
    </row>
    <row r="223" spans="1:20" ht="30.75" customHeight="1">
      <c r="A223" s="1943"/>
      <c r="B223" s="1774" t="s">
        <v>3112</v>
      </c>
      <c r="C223" s="1387"/>
      <c r="D223" s="1944"/>
      <c r="E223" s="1945"/>
      <c r="F223" s="1389"/>
      <c r="G223" s="1389"/>
      <c r="H223" s="1772"/>
      <c r="I223" s="1389"/>
      <c r="J223" s="1389"/>
      <c r="K223" s="1716"/>
      <c r="L223" s="1716"/>
      <c r="M223" s="1716"/>
      <c r="N223" s="1771"/>
      <c r="O223" s="1716"/>
      <c r="P223" s="1716"/>
      <c r="Q223" s="1389"/>
      <c r="R223" s="1946"/>
      <c r="S223" s="1949"/>
      <c r="T223" s="1932"/>
    </row>
    <row r="224" spans="1:20" ht="72" customHeight="1">
      <c r="A224" s="1943"/>
      <c r="B224" s="622" t="s">
        <v>3111</v>
      </c>
      <c r="C224" s="1387"/>
      <c r="D224" s="1763" t="s">
        <v>3110</v>
      </c>
      <c r="E224" s="1933"/>
      <c r="F224" s="1770"/>
      <c r="G224" s="1770"/>
      <c r="H224" s="1770"/>
      <c r="I224" s="1770"/>
      <c r="J224" s="1770"/>
      <c r="K224" s="1770"/>
      <c r="L224" s="1770"/>
      <c r="M224" s="1770"/>
      <c r="N224" s="1770"/>
      <c r="O224" s="1770"/>
      <c r="P224" s="1770"/>
      <c r="Q224" s="1770"/>
      <c r="R224" s="1962"/>
      <c r="S224" s="1938"/>
      <c r="T224" s="1940"/>
    </row>
    <row r="225" spans="1:20" ht="59.25" customHeight="1">
      <c r="A225" s="1943"/>
      <c r="B225" s="624" t="s">
        <v>2877</v>
      </c>
      <c r="C225" s="1769"/>
      <c r="D225" s="1768" t="s">
        <v>3109</v>
      </c>
      <c r="E225" s="1934"/>
      <c r="F225" s="1767"/>
      <c r="G225" s="1767"/>
      <c r="H225" s="1767"/>
      <c r="I225" s="1767"/>
      <c r="J225" s="1767"/>
      <c r="K225" s="1767"/>
      <c r="L225" s="1767"/>
      <c r="M225" s="1767"/>
      <c r="N225" s="1767"/>
      <c r="O225" s="1767"/>
      <c r="P225" s="1767"/>
      <c r="Q225" s="1767"/>
      <c r="R225" s="1963"/>
      <c r="S225" s="1939"/>
      <c r="T225" s="1940"/>
    </row>
    <row r="226" spans="1:20" ht="99.75" customHeight="1">
      <c r="A226" s="1964" t="s">
        <v>3108</v>
      </c>
      <c r="B226" s="622" t="s">
        <v>3107</v>
      </c>
      <c r="C226" s="1387"/>
      <c r="D226" s="1763"/>
      <c r="E226" s="1766"/>
      <c r="F226" s="1764"/>
      <c r="G226" s="1764"/>
      <c r="H226" s="1764"/>
      <c r="I226" s="1764"/>
      <c r="J226" s="1764"/>
      <c r="K226" s="1764"/>
      <c r="L226" s="1764"/>
      <c r="M226" s="1764"/>
      <c r="N226" s="1764"/>
      <c r="O226" s="1764"/>
      <c r="P226" s="1764"/>
      <c r="Q226" s="1764"/>
      <c r="R226" s="1765"/>
      <c r="S226" s="1067"/>
      <c r="T226" s="1067"/>
    </row>
    <row r="227" spans="1:20" ht="70.5" customHeight="1">
      <c r="A227" s="1964"/>
      <c r="B227" s="1756" t="s">
        <v>3106</v>
      </c>
      <c r="C227" s="622"/>
      <c r="D227" s="1763" t="s">
        <v>3105</v>
      </c>
      <c r="E227" s="1935" t="s">
        <v>3104</v>
      </c>
      <c r="F227" s="1387"/>
      <c r="G227" s="1387"/>
      <c r="H227" s="1387"/>
      <c r="I227" s="1387"/>
      <c r="J227" s="1387"/>
      <c r="K227" s="1764"/>
      <c r="L227" s="1387"/>
      <c r="M227" s="1387"/>
      <c r="N227" s="1387"/>
      <c r="O227" s="1387"/>
      <c r="P227" s="1387"/>
      <c r="Q227" s="1387"/>
      <c r="R227" s="1936" t="s">
        <v>3103</v>
      </c>
      <c r="S227" s="1937">
        <v>0</v>
      </c>
      <c r="T227" s="1937">
        <v>0</v>
      </c>
    </row>
    <row r="228" spans="1:20" ht="51.75" customHeight="1">
      <c r="A228" s="1964"/>
      <c r="B228" s="622" t="s">
        <v>3102</v>
      </c>
      <c r="C228" s="622"/>
      <c r="D228" s="1763" t="s">
        <v>3101</v>
      </c>
      <c r="E228" s="1935"/>
      <c r="F228" s="1387"/>
      <c r="G228" s="1387"/>
      <c r="H228" s="1387"/>
      <c r="I228" s="1387"/>
      <c r="J228" s="1387"/>
      <c r="K228" s="617"/>
      <c r="L228" s="1387"/>
      <c r="M228" s="1387"/>
      <c r="N228" s="1387"/>
      <c r="O228" s="1387"/>
      <c r="P228" s="1387"/>
      <c r="Q228" s="1387"/>
      <c r="R228" s="1936"/>
      <c r="S228" s="1937"/>
      <c r="T228" s="1937"/>
    </row>
    <row r="229" spans="1:20" ht="63.75" customHeight="1">
      <c r="A229" s="1964"/>
      <c r="B229" s="622" t="s">
        <v>3100</v>
      </c>
      <c r="C229" s="622"/>
      <c r="D229" s="1763" t="s">
        <v>3099</v>
      </c>
      <c r="E229" s="1935"/>
      <c r="F229" s="1387"/>
      <c r="G229" s="1387"/>
      <c r="H229" s="1387"/>
      <c r="I229" s="1387"/>
      <c r="J229" s="1387"/>
      <c r="K229" s="617"/>
      <c r="L229" s="617"/>
      <c r="M229" s="1387"/>
      <c r="N229" s="1387"/>
      <c r="O229" s="1387"/>
      <c r="P229" s="1387"/>
      <c r="Q229" s="1387"/>
      <c r="R229" s="1936"/>
      <c r="S229" s="1937"/>
      <c r="T229" s="1937"/>
    </row>
    <row r="230" spans="1:20" ht="84.75" customHeight="1">
      <c r="A230" s="1964"/>
      <c r="B230" s="622" t="s">
        <v>3098</v>
      </c>
      <c r="C230" s="622"/>
      <c r="D230" s="1763" t="s">
        <v>3097</v>
      </c>
      <c r="E230" s="1935"/>
      <c r="F230" s="1387"/>
      <c r="G230" s="1387"/>
      <c r="H230" s="1387"/>
      <c r="I230" s="1387"/>
      <c r="J230" s="1387"/>
      <c r="K230" s="1387"/>
      <c r="L230" s="617"/>
      <c r="M230" s="617"/>
      <c r="N230" s="1387"/>
      <c r="O230" s="1387"/>
      <c r="P230" s="1387"/>
      <c r="Q230" s="1387"/>
      <c r="R230" s="1936"/>
      <c r="S230" s="1937"/>
      <c r="T230" s="1937"/>
    </row>
    <row r="231" spans="1:20" ht="63.75" customHeight="1">
      <c r="A231" s="1964"/>
      <c r="B231" s="622" t="s">
        <v>3096</v>
      </c>
      <c r="C231" s="622"/>
      <c r="D231" s="1763" t="s">
        <v>3094</v>
      </c>
      <c r="E231" s="1935"/>
      <c r="F231" s="1387"/>
      <c r="G231" s="1387"/>
      <c r="H231" s="1387"/>
      <c r="I231" s="1387"/>
      <c r="J231" s="1387"/>
      <c r="K231" s="1387"/>
      <c r="L231" s="1387"/>
      <c r="M231" s="1387"/>
      <c r="N231" s="617"/>
      <c r="O231" s="1387"/>
      <c r="P231" s="1387"/>
      <c r="Q231" s="1387"/>
      <c r="R231" s="1936"/>
      <c r="S231" s="1937"/>
      <c r="T231" s="1937"/>
    </row>
    <row r="232" spans="1:20" ht="63.75" customHeight="1">
      <c r="A232" s="1964"/>
      <c r="B232" s="622" t="s">
        <v>3095</v>
      </c>
      <c r="C232" s="622"/>
      <c r="D232" s="1763" t="s">
        <v>3094</v>
      </c>
      <c r="E232" s="1935"/>
      <c r="F232" s="1387"/>
      <c r="G232" s="1387"/>
      <c r="H232" s="1387"/>
      <c r="I232" s="1387"/>
      <c r="J232" s="1387"/>
      <c r="K232" s="1387"/>
      <c r="L232" s="1387"/>
      <c r="M232" s="1387"/>
      <c r="N232" s="1387"/>
      <c r="O232" s="1387"/>
      <c r="P232" s="617"/>
      <c r="Q232" s="617"/>
      <c r="R232" s="1936"/>
      <c r="S232" s="1937"/>
      <c r="T232" s="1937"/>
    </row>
    <row r="233" spans="1:20" ht="54.75" customHeight="1">
      <c r="A233" s="1964"/>
      <c r="B233" s="622" t="s">
        <v>3093</v>
      </c>
      <c r="C233" s="622"/>
      <c r="D233" s="1763" t="s">
        <v>3092</v>
      </c>
      <c r="E233" s="1935"/>
      <c r="F233" s="617"/>
      <c r="G233" s="1387"/>
      <c r="H233" s="1387"/>
      <c r="I233" s="1387"/>
      <c r="J233" s="1387"/>
      <c r="K233" s="1387"/>
      <c r="L233" s="1387"/>
      <c r="M233" s="1387"/>
      <c r="N233" s="1387"/>
      <c r="O233" s="1387"/>
      <c r="P233" s="1387"/>
      <c r="Q233" s="617"/>
      <c r="R233" s="1936"/>
      <c r="S233" s="1937"/>
      <c r="T233" s="1937"/>
    </row>
    <row r="234" spans="1:20" ht="54.75" customHeight="1">
      <c r="A234" s="1964" t="s">
        <v>3091</v>
      </c>
      <c r="B234" s="622" t="s">
        <v>3090</v>
      </c>
      <c r="C234" s="622"/>
      <c r="D234" s="1950" t="s">
        <v>158</v>
      </c>
      <c r="E234" s="1959" t="s">
        <v>3089</v>
      </c>
      <c r="F234" s="1759"/>
      <c r="G234" s="1758"/>
      <c r="H234" s="1758"/>
      <c r="I234" s="617"/>
      <c r="J234" s="1758"/>
      <c r="K234" s="1758"/>
      <c r="L234" s="617"/>
      <c r="M234" s="1758"/>
      <c r="N234" s="1758"/>
      <c r="O234" s="617"/>
      <c r="P234" s="1758"/>
      <c r="Q234" s="1759"/>
      <c r="R234" s="1761"/>
      <c r="S234" s="1760"/>
      <c r="T234" s="1760"/>
    </row>
    <row r="235" spans="1:20" ht="36" customHeight="1">
      <c r="A235" s="1964"/>
      <c r="B235" s="622" t="s">
        <v>3088</v>
      </c>
      <c r="C235" s="622"/>
      <c r="D235" s="1951"/>
      <c r="E235" s="1960"/>
      <c r="F235" s="1759"/>
      <c r="G235" s="1758"/>
      <c r="H235" s="1758"/>
      <c r="I235" s="617"/>
      <c r="J235" s="1758"/>
      <c r="K235" s="1758"/>
      <c r="L235" s="617"/>
      <c r="M235" s="1758"/>
      <c r="N235" s="1758"/>
      <c r="O235" s="617"/>
      <c r="P235" s="1758"/>
      <c r="Q235" s="1759"/>
      <c r="R235" s="1761"/>
      <c r="S235" s="1760"/>
      <c r="T235" s="1760"/>
    </row>
    <row r="236" spans="1:20" ht="36" customHeight="1">
      <c r="A236" s="1964"/>
      <c r="B236" s="1756" t="s">
        <v>694</v>
      </c>
      <c r="C236" s="1387"/>
      <c r="D236" s="1951"/>
      <c r="E236" s="1960"/>
      <c r="F236" s="1759"/>
      <c r="G236" s="1758"/>
      <c r="H236" s="1758"/>
      <c r="I236" s="617"/>
      <c r="J236" s="1758"/>
      <c r="K236" s="1758"/>
      <c r="L236" s="617"/>
      <c r="M236" s="1758"/>
      <c r="N236" s="1758"/>
      <c r="O236" s="617"/>
      <c r="P236" s="1758"/>
      <c r="Q236" s="1758"/>
      <c r="R236" s="1758"/>
      <c r="S236" s="1755"/>
      <c r="T236" s="1755"/>
    </row>
    <row r="237" spans="1:20" ht="48" customHeight="1">
      <c r="A237" s="1964"/>
      <c r="B237" s="1756" t="s">
        <v>3087</v>
      </c>
      <c r="C237" s="1387"/>
      <c r="D237" s="1952"/>
      <c r="E237" s="1961"/>
      <c r="F237" s="1387"/>
      <c r="G237" s="1387"/>
      <c r="H237" s="1387"/>
      <c r="I237" s="617"/>
      <c r="J237" s="1387"/>
      <c r="K237" s="1387"/>
      <c r="L237" s="617"/>
      <c r="M237" s="1387"/>
      <c r="N237" s="1387"/>
      <c r="O237" s="617"/>
      <c r="P237" s="1387"/>
      <c r="Q237" s="1387"/>
      <c r="R237" s="1387"/>
      <c r="S237" s="1755"/>
      <c r="T237" s="1755"/>
    </row>
    <row r="238" spans="1:20" ht="34.5" customHeight="1">
      <c r="A238" s="1950" t="s">
        <v>3086</v>
      </c>
      <c r="B238" s="1756" t="s">
        <v>3085</v>
      </c>
      <c r="C238" s="1387"/>
      <c r="D238" s="1953" t="s">
        <v>158</v>
      </c>
      <c r="E238" s="1956" t="s">
        <v>3084</v>
      </c>
      <c r="F238" s="1387"/>
      <c r="G238" s="1387"/>
      <c r="H238" s="1387"/>
      <c r="I238" s="1387"/>
      <c r="J238" s="1387"/>
      <c r="K238" s="1387"/>
      <c r="L238" s="617"/>
      <c r="M238" s="1387"/>
      <c r="N238" s="1387"/>
      <c r="O238" s="1387"/>
      <c r="P238" s="1387"/>
      <c r="Q238" s="1387"/>
      <c r="R238" s="1387"/>
      <c r="S238" s="1755"/>
      <c r="T238" s="1755"/>
    </row>
    <row r="239" spans="1:20" ht="39" customHeight="1">
      <c r="A239" s="1951"/>
      <c r="B239" s="1756" t="s">
        <v>3083</v>
      </c>
      <c r="C239" s="1387"/>
      <c r="D239" s="1954"/>
      <c r="E239" s="1957"/>
      <c r="F239" s="617"/>
      <c r="G239" s="617"/>
      <c r="H239" s="617"/>
      <c r="I239" s="617"/>
      <c r="J239" s="617"/>
      <c r="K239" s="617"/>
      <c r="L239" s="617"/>
      <c r="M239" s="617"/>
      <c r="N239" s="617"/>
      <c r="O239" s="617"/>
      <c r="P239" s="617"/>
      <c r="Q239" s="617"/>
      <c r="R239" s="1387"/>
      <c r="S239" s="1755"/>
      <c r="T239" s="1755"/>
    </row>
    <row r="240" spans="1:20" ht="36.75" customHeight="1">
      <c r="A240" s="1952"/>
      <c r="B240" s="1756" t="s">
        <v>3082</v>
      </c>
      <c r="C240" s="1387"/>
      <c r="D240" s="1955"/>
      <c r="E240" s="1958"/>
      <c r="F240" s="1387"/>
      <c r="G240" s="1387"/>
      <c r="H240" s="1387"/>
      <c r="I240" s="617"/>
      <c r="J240" s="1387"/>
      <c r="K240" s="1387"/>
      <c r="L240" s="1387"/>
      <c r="M240" s="617"/>
      <c r="N240" s="1387"/>
      <c r="O240" s="1387"/>
      <c r="P240" s="1387"/>
      <c r="Q240" s="617"/>
      <c r="R240" s="1387"/>
      <c r="S240" s="1755"/>
      <c r="T240" s="1755"/>
    </row>
    <row r="241" spans="1:20" ht="30" customHeight="1">
      <c r="A241" s="1866"/>
      <c r="B241" s="1866"/>
      <c r="C241" s="1866"/>
      <c r="D241" s="1866"/>
      <c r="E241" s="1866"/>
      <c r="F241" s="1866"/>
      <c r="G241" s="1866"/>
      <c r="H241" s="1866"/>
      <c r="I241" s="1866"/>
      <c r="J241" s="1866"/>
      <c r="K241" s="1866"/>
      <c r="L241" s="1866"/>
      <c r="M241" s="1866"/>
      <c r="N241" s="1866"/>
      <c r="O241" s="1866"/>
      <c r="P241" s="1866"/>
      <c r="Q241" s="1866"/>
      <c r="R241" s="1866"/>
      <c r="S241" s="1866"/>
      <c r="T241" s="1866"/>
    </row>
    <row r="242" spans="1:20" ht="48" customHeight="1">
      <c r="A242" s="1837" t="s">
        <v>1</v>
      </c>
      <c r="B242" s="1837"/>
      <c r="C242" s="1837"/>
      <c r="D242" s="1837"/>
      <c r="E242" s="1837"/>
      <c r="F242" s="1837"/>
      <c r="G242" s="1837"/>
      <c r="H242" s="1837"/>
      <c r="I242" s="1837"/>
      <c r="J242" s="1837"/>
      <c r="K242" s="1837"/>
      <c r="L242" s="1837"/>
      <c r="M242" s="1837"/>
      <c r="N242" s="1837"/>
      <c r="O242" s="1837"/>
      <c r="P242" s="1837"/>
      <c r="Q242" s="1837"/>
      <c r="R242" s="1837"/>
      <c r="S242" s="1837"/>
      <c r="T242" s="1837"/>
    </row>
    <row r="243" spans="1:20" ht="48" customHeight="1">
      <c r="A243" s="1669">
        <v>1</v>
      </c>
      <c r="B243" s="1669">
        <v>2</v>
      </c>
      <c r="C243" s="1669"/>
      <c r="D243" s="1669">
        <v>4</v>
      </c>
      <c r="E243" s="1669">
        <v>5</v>
      </c>
      <c r="F243" s="2062">
        <v>6</v>
      </c>
      <c r="G243" s="2062"/>
      <c r="H243" s="2062"/>
      <c r="I243" s="2062"/>
      <c r="J243" s="2062"/>
      <c r="K243" s="2062"/>
      <c r="L243" s="2062"/>
      <c r="M243" s="2062"/>
      <c r="N243" s="2062"/>
      <c r="O243" s="2062"/>
      <c r="P243" s="2062"/>
      <c r="Q243" s="2062"/>
      <c r="R243" s="1669">
        <v>7</v>
      </c>
      <c r="S243" s="1669">
        <v>8</v>
      </c>
      <c r="T243" s="1669">
        <v>9</v>
      </c>
    </row>
    <row r="244" spans="1:20" ht="48" customHeight="1">
      <c r="A244" s="2063" t="s">
        <v>2</v>
      </c>
      <c r="B244" s="2063" t="s">
        <v>3</v>
      </c>
      <c r="C244" s="2063" t="s">
        <v>4</v>
      </c>
      <c r="D244" s="2063" t="s">
        <v>5</v>
      </c>
      <c r="E244" s="2063" t="s">
        <v>70</v>
      </c>
      <c r="F244" s="2063" t="s">
        <v>7</v>
      </c>
      <c r="G244" s="2063"/>
      <c r="H244" s="2063"/>
      <c r="I244" s="2063"/>
      <c r="J244" s="2063"/>
      <c r="K244" s="2063"/>
      <c r="L244" s="2063"/>
      <c r="M244" s="2063"/>
      <c r="N244" s="2063"/>
      <c r="O244" s="2063"/>
      <c r="P244" s="2063"/>
      <c r="Q244" s="2063"/>
      <c r="R244" s="2059" t="s">
        <v>8</v>
      </c>
      <c r="S244" s="2059"/>
      <c r="T244" s="2059"/>
    </row>
    <row r="245" spans="1:20" ht="48" customHeight="1">
      <c r="A245" s="2063"/>
      <c r="B245" s="2063"/>
      <c r="C245" s="2063"/>
      <c r="D245" s="2063"/>
      <c r="E245" s="2063"/>
      <c r="F245" s="2060" t="s">
        <v>9</v>
      </c>
      <c r="G245" s="2060"/>
      <c r="H245" s="2060"/>
      <c r="I245" s="2060" t="s">
        <v>10</v>
      </c>
      <c r="J245" s="2060"/>
      <c r="K245" s="2060"/>
      <c r="L245" s="2060" t="s">
        <v>11</v>
      </c>
      <c r="M245" s="2060"/>
      <c r="N245" s="2060"/>
      <c r="O245" s="2060" t="s">
        <v>71</v>
      </c>
      <c r="P245" s="2060"/>
      <c r="Q245" s="2060"/>
      <c r="R245" s="2059" t="s">
        <v>693</v>
      </c>
      <c r="S245" s="2061" t="s">
        <v>692</v>
      </c>
      <c r="T245" s="2061"/>
    </row>
    <row r="246" spans="1:20" ht="48" customHeight="1">
      <c r="A246" s="2063"/>
      <c r="B246" s="2063"/>
      <c r="C246" s="2063"/>
      <c r="D246" s="2063"/>
      <c r="E246" s="2063"/>
      <c r="F246" s="1668">
        <v>1</v>
      </c>
      <c r="G246" s="1668">
        <v>2</v>
      </c>
      <c r="H246" s="1668">
        <v>3</v>
      </c>
      <c r="I246" s="1668">
        <v>4</v>
      </c>
      <c r="J246" s="1668">
        <v>5</v>
      </c>
      <c r="K246" s="1668">
        <v>6</v>
      </c>
      <c r="L246" s="1668">
        <v>7</v>
      </c>
      <c r="M246" s="1668">
        <v>8</v>
      </c>
      <c r="N246" s="1668">
        <v>9</v>
      </c>
      <c r="O246" s="1668">
        <v>10</v>
      </c>
      <c r="P246" s="1668">
        <v>11</v>
      </c>
      <c r="Q246" s="1668">
        <v>12</v>
      </c>
      <c r="R246" s="2059"/>
      <c r="S246" s="1667" t="s">
        <v>14</v>
      </c>
      <c r="T246" s="1667" t="s">
        <v>15</v>
      </c>
    </row>
    <row r="247" spans="1:20" ht="48" customHeight="1">
      <c r="A247" s="2070" t="s">
        <v>2995</v>
      </c>
      <c r="B247" s="1660" t="s">
        <v>2994</v>
      </c>
      <c r="C247" s="1656"/>
      <c r="D247" s="1660" t="s">
        <v>2993</v>
      </c>
      <c r="E247" s="2066" t="s">
        <v>2944</v>
      </c>
      <c r="F247" s="1666"/>
      <c r="G247" s="1666"/>
      <c r="H247" s="1666"/>
      <c r="I247" s="1666"/>
      <c r="J247" s="1666"/>
      <c r="K247" s="1666"/>
      <c r="L247" s="1666"/>
      <c r="M247" s="1666"/>
      <c r="N247" s="1666"/>
      <c r="O247" s="1666"/>
      <c r="P247" s="1666"/>
      <c r="Q247" s="1666"/>
      <c r="R247" s="2064" t="s">
        <v>2992</v>
      </c>
      <c r="S247" s="2074"/>
      <c r="T247" s="2074"/>
    </row>
    <row r="248" spans="1:20" ht="48" customHeight="1">
      <c r="A248" s="2071"/>
      <c r="B248" s="1660" t="s">
        <v>2991</v>
      </c>
      <c r="C248" s="1656"/>
      <c r="D248" s="1660"/>
      <c r="E248" s="2066"/>
      <c r="F248" s="1666"/>
      <c r="G248" s="1666"/>
      <c r="H248" s="1666"/>
      <c r="I248" s="1666"/>
      <c r="J248" s="1666"/>
      <c r="K248" s="1666"/>
      <c r="L248" s="1666"/>
      <c r="M248" s="1666"/>
      <c r="N248" s="1666"/>
      <c r="O248" s="1666"/>
      <c r="P248" s="1666"/>
      <c r="Q248" s="1666"/>
      <c r="R248" s="2073"/>
      <c r="S248" s="2074"/>
      <c r="T248" s="2074"/>
    </row>
    <row r="249" spans="1:20" ht="48" customHeight="1">
      <c r="A249" s="2071"/>
      <c r="B249" s="1660" t="s">
        <v>2990</v>
      </c>
      <c r="C249" s="1656"/>
      <c r="D249" s="1660" t="s">
        <v>2989</v>
      </c>
      <c r="E249" s="2066"/>
      <c r="F249" s="1666"/>
      <c r="G249" s="1666"/>
      <c r="H249" s="1666"/>
      <c r="I249" s="1666"/>
      <c r="J249" s="1666"/>
      <c r="K249" s="1666"/>
      <c r="L249" s="1666"/>
      <c r="M249" s="1666"/>
      <c r="N249" s="1666"/>
      <c r="O249" s="1666"/>
      <c r="P249" s="1666"/>
      <c r="Q249" s="1666"/>
      <c r="R249" s="2073"/>
      <c r="S249" s="2074"/>
      <c r="T249" s="2074"/>
    </row>
    <row r="250" spans="1:20" ht="48" customHeight="1">
      <c r="A250" s="2072"/>
      <c r="B250" s="1660" t="s">
        <v>2988</v>
      </c>
      <c r="C250" s="1656"/>
      <c r="D250" s="1660" t="s">
        <v>2980</v>
      </c>
      <c r="E250" s="2066"/>
      <c r="F250" s="1666"/>
      <c r="G250" s="1666"/>
      <c r="H250" s="1666"/>
      <c r="I250" s="1666"/>
      <c r="J250" s="1666"/>
      <c r="K250" s="1666"/>
      <c r="L250" s="1666"/>
      <c r="M250" s="1666"/>
      <c r="N250" s="1666"/>
      <c r="O250" s="1666"/>
      <c r="P250" s="1666"/>
      <c r="Q250" s="1666"/>
      <c r="R250" s="2073"/>
      <c r="S250" s="2074"/>
      <c r="T250" s="2074"/>
    </row>
    <row r="251" spans="1:20" ht="48" customHeight="1">
      <c r="A251" s="2065" t="s">
        <v>2987</v>
      </c>
      <c r="B251" s="1660" t="s">
        <v>2986</v>
      </c>
      <c r="C251" s="1656"/>
      <c r="D251" s="1660" t="s">
        <v>2985</v>
      </c>
      <c r="E251" s="2066" t="s">
        <v>2944</v>
      </c>
      <c r="F251" s="1656"/>
      <c r="G251" s="1656"/>
      <c r="H251" s="1663"/>
      <c r="I251" s="1656"/>
      <c r="J251" s="1656"/>
      <c r="K251" s="1656"/>
      <c r="L251" s="1656"/>
      <c r="M251" s="1656"/>
      <c r="N251" s="1656"/>
      <c r="O251" s="1656"/>
      <c r="P251" s="1656"/>
      <c r="Q251" s="1656"/>
      <c r="R251" s="2064" t="s">
        <v>2984</v>
      </c>
      <c r="S251" s="1664"/>
      <c r="T251" s="1664"/>
    </row>
    <row r="252" spans="1:20" ht="48" customHeight="1">
      <c r="A252" s="2065"/>
      <c r="B252" s="1660" t="s">
        <v>2983</v>
      </c>
      <c r="C252" s="1656"/>
      <c r="D252" s="1660" t="s">
        <v>2982</v>
      </c>
      <c r="E252" s="2066"/>
      <c r="F252" s="1656"/>
      <c r="G252" s="1656"/>
      <c r="H252" s="1663"/>
      <c r="I252" s="1662"/>
      <c r="J252" s="1662"/>
      <c r="K252" s="1663"/>
      <c r="L252" s="1663"/>
      <c r="M252" s="1663"/>
      <c r="N252" s="1663"/>
      <c r="O252" s="1662"/>
      <c r="P252" s="1662"/>
      <c r="Q252" s="1663"/>
      <c r="R252" s="2064"/>
      <c r="S252" s="1658">
        <v>850000</v>
      </c>
      <c r="T252" s="1664"/>
    </row>
    <row r="253" spans="1:20" ht="48" customHeight="1">
      <c r="A253" s="2065"/>
      <c r="B253" s="1660" t="s">
        <v>2981</v>
      </c>
      <c r="C253" s="1656"/>
      <c r="D253" s="1660" t="s">
        <v>2980</v>
      </c>
      <c r="E253" s="2066"/>
      <c r="F253" s="1656"/>
      <c r="G253" s="1656"/>
      <c r="H253" s="1656"/>
      <c r="I253" s="1663"/>
      <c r="J253" s="1662"/>
      <c r="K253" s="1663"/>
      <c r="L253" s="1663"/>
      <c r="M253" s="1663"/>
      <c r="N253" s="1663"/>
      <c r="O253" s="1663"/>
      <c r="P253" s="1663"/>
      <c r="Q253" s="1663"/>
      <c r="R253" s="2064"/>
      <c r="S253" s="1658"/>
      <c r="T253" s="1664"/>
    </row>
    <row r="254" spans="1:20" ht="48" customHeight="1">
      <c r="A254" s="2065"/>
      <c r="B254" s="1660" t="s">
        <v>2979</v>
      </c>
      <c r="C254" s="1656"/>
      <c r="D254" s="1660" t="s">
        <v>2978</v>
      </c>
      <c r="E254" s="2066"/>
      <c r="F254" s="1656"/>
      <c r="G254" s="1656"/>
      <c r="H254" s="1656"/>
      <c r="I254" s="1663"/>
      <c r="J254" s="1663"/>
      <c r="K254" s="1662"/>
      <c r="L254" s="1663"/>
      <c r="M254" s="1663"/>
      <c r="N254" s="1663"/>
      <c r="O254" s="1663"/>
      <c r="P254" s="1663"/>
      <c r="Q254" s="1663"/>
      <c r="R254" s="2064"/>
      <c r="S254" s="1664"/>
      <c r="T254" s="1664"/>
    </row>
    <row r="255" spans="1:20" ht="48" customHeight="1">
      <c r="A255" s="2065"/>
      <c r="B255" s="1660" t="s">
        <v>2977</v>
      </c>
      <c r="C255" s="1656"/>
      <c r="D255" s="1660" t="s">
        <v>2975</v>
      </c>
      <c r="E255" s="2066"/>
      <c r="F255" s="1656"/>
      <c r="G255" s="1656"/>
      <c r="H255" s="1656"/>
      <c r="I255" s="1663"/>
      <c r="J255" s="1663"/>
      <c r="K255" s="1663"/>
      <c r="L255" s="1662"/>
      <c r="M255" s="1663"/>
      <c r="N255" s="1665"/>
      <c r="O255" s="1663"/>
      <c r="P255" s="1663"/>
      <c r="Q255" s="1663"/>
      <c r="R255" s="2064"/>
      <c r="S255" s="1664"/>
      <c r="T255" s="1664"/>
    </row>
    <row r="256" spans="1:20" ht="48" customHeight="1">
      <c r="A256" s="2065"/>
      <c r="B256" s="1660" t="s">
        <v>2976</v>
      </c>
      <c r="C256" s="1656"/>
      <c r="D256" s="1660" t="s">
        <v>2975</v>
      </c>
      <c r="E256" s="2066"/>
      <c r="F256" s="1656"/>
      <c r="G256" s="1656"/>
      <c r="H256" s="1656"/>
      <c r="I256" s="1663"/>
      <c r="J256" s="1663"/>
      <c r="K256" s="1663"/>
      <c r="L256" s="1663"/>
      <c r="M256" s="1662"/>
      <c r="N256" s="1662"/>
      <c r="O256" s="1662"/>
      <c r="P256" s="1662"/>
      <c r="Q256" s="1662"/>
      <c r="R256" s="2064"/>
      <c r="S256" s="1664"/>
      <c r="T256" s="1664"/>
    </row>
    <row r="257" spans="1:20" ht="48" customHeight="1">
      <c r="A257" s="2065" t="s">
        <v>2974</v>
      </c>
      <c r="B257" s="1660" t="s">
        <v>2973</v>
      </c>
      <c r="C257" s="1656"/>
      <c r="D257" s="1660" t="s">
        <v>2972</v>
      </c>
      <c r="E257" s="2066" t="s">
        <v>2971</v>
      </c>
      <c r="F257" s="1662"/>
      <c r="G257" s="1656"/>
      <c r="H257" s="1656"/>
      <c r="I257" s="1663"/>
      <c r="J257" s="1663"/>
      <c r="K257" s="1663"/>
      <c r="L257" s="1663"/>
      <c r="M257" s="1663"/>
      <c r="N257" s="1663"/>
      <c r="O257" s="1663"/>
      <c r="P257" s="1663"/>
      <c r="Q257" s="1663"/>
      <c r="R257" s="2064" t="s">
        <v>2970</v>
      </c>
      <c r="S257" s="2067"/>
      <c r="T257" s="2067"/>
    </row>
    <row r="258" spans="1:20" ht="48" customHeight="1">
      <c r="A258" s="2065"/>
      <c r="B258" s="1660" t="s">
        <v>2969</v>
      </c>
      <c r="C258" s="1656"/>
      <c r="D258" s="1661" t="s">
        <v>2968</v>
      </c>
      <c r="E258" s="2066"/>
      <c r="F258" s="1656"/>
      <c r="G258" s="1662"/>
      <c r="H258" s="1662"/>
      <c r="I258" s="1662"/>
      <c r="J258" s="1662"/>
      <c r="K258" s="1662"/>
      <c r="L258" s="1662"/>
      <c r="M258" s="1662"/>
      <c r="N258" s="1662"/>
      <c r="O258" s="1662"/>
      <c r="P258" s="1662"/>
      <c r="Q258" s="1662"/>
      <c r="R258" s="2064"/>
      <c r="S258" s="2067"/>
      <c r="T258" s="2067"/>
    </row>
    <row r="259" spans="1:20" ht="48" customHeight="1">
      <c r="A259" s="2065"/>
      <c r="B259" s="1660" t="s">
        <v>2967</v>
      </c>
      <c r="C259" s="1656"/>
      <c r="D259" s="1660" t="s">
        <v>2966</v>
      </c>
      <c r="E259" s="2066"/>
      <c r="F259" s="1656"/>
      <c r="G259" s="1662"/>
      <c r="H259" s="1662"/>
      <c r="I259" s="1662"/>
      <c r="J259" s="1662"/>
      <c r="K259" s="1662"/>
      <c r="L259" s="1662"/>
      <c r="M259" s="1662"/>
      <c r="N259" s="1662"/>
      <c r="O259" s="1662"/>
      <c r="P259" s="1662"/>
      <c r="Q259" s="1662"/>
      <c r="R259" s="2064"/>
      <c r="S259" s="2067"/>
      <c r="T259" s="2067"/>
    </row>
    <row r="260" spans="1:20" ht="48" customHeight="1">
      <c r="A260" s="2065"/>
      <c r="B260" s="1660" t="s">
        <v>2965</v>
      </c>
      <c r="C260" s="1656"/>
      <c r="D260" s="1660" t="s">
        <v>2964</v>
      </c>
      <c r="E260" s="2066"/>
      <c r="F260" s="1656"/>
      <c r="G260" s="1662"/>
      <c r="H260" s="1662"/>
      <c r="I260" s="1662"/>
      <c r="J260" s="1662"/>
      <c r="K260" s="1662"/>
      <c r="L260" s="1662"/>
      <c r="M260" s="1662"/>
      <c r="N260" s="1662"/>
      <c r="O260" s="1662"/>
      <c r="P260" s="1662"/>
      <c r="Q260" s="1662"/>
      <c r="R260" s="2064"/>
      <c r="S260" s="2068"/>
      <c r="T260" s="2067"/>
    </row>
    <row r="261" spans="1:20" ht="48" customHeight="1">
      <c r="A261" s="2076" t="s">
        <v>2963</v>
      </c>
      <c r="B261" s="2065" t="s">
        <v>2962</v>
      </c>
      <c r="C261" s="1656"/>
      <c r="D261" s="1660" t="s">
        <v>2961</v>
      </c>
      <c r="E261" s="2066" t="s">
        <v>2944</v>
      </c>
      <c r="F261" s="1662"/>
      <c r="G261" s="1662"/>
      <c r="H261" s="1662"/>
      <c r="I261" s="1659"/>
      <c r="J261" s="1659"/>
      <c r="K261" s="1662"/>
      <c r="L261" s="1662"/>
      <c r="M261" s="1662"/>
      <c r="N261" s="1659"/>
      <c r="O261" s="1659"/>
      <c r="P261" s="1659"/>
      <c r="Q261" s="1659"/>
      <c r="R261" s="2077" t="s">
        <v>2960</v>
      </c>
      <c r="S261" s="2078">
        <f>10*2000</f>
        <v>20000</v>
      </c>
      <c r="T261" s="2080"/>
    </row>
    <row r="262" spans="1:20" ht="48" customHeight="1">
      <c r="A262" s="2076"/>
      <c r="B262" s="2065"/>
      <c r="C262" s="1656"/>
      <c r="D262" s="1660" t="s">
        <v>2959</v>
      </c>
      <c r="E262" s="2066"/>
      <c r="F262" s="1659"/>
      <c r="H262" s="1659"/>
      <c r="I262" s="1662"/>
      <c r="J262" s="1659"/>
      <c r="K262" s="1659"/>
      <c r="L262" s="1659"/>
      <c r="M262" s="1659"/>
      <c r="N262" s="1659"/>
      <c r="O262" s="1659"/>
      <c r="P262" s="1659"/>
      <c r="Q262" s="1659"/>
      <c r="R262" s="2077"/>
      <c r="S262" s="2079"/>
      <c r="T262" s="2081"/>
    </row>
    <row r="263" spans="1:20" ht="48" customHeight="1">
      <c r="A263" s="2076"/>
      <c r="B263" s="2065"/>
      <c r="C263" s="1656"/>
      <c r="D263" s="1660" t="s">
        <v>2958</v>
      </c>
      <c r="E263" s="2066"/>
      <c r="F263" s="1659"/>
      <c r="G263" s="1659"/>
      <c r="H263" s="1659"/>
      <c r="I263" s="1662"/>
      <c r="J263" s="1659"/>
      <c r="K263" s="1659"/>
      <c r="L263" s="1659"/>
      <c r="M263" s="1659"/>
      <c r="N263" s="1659"/>
      <c r="O263" s="1659"/>
      <c r="P263" s="1659"/>
      <c r="Q263" s="1659"/>
      <c r="R263" s="2077"/>
      <c r="S263" s="2079"/>
      <c r="T263" s="2081"/>
    </row>
    <row r="264" spans="1:20" ht="48" customHeight="1">
      <c r="A264" s="2076"/>
      <c r="B264" s="2065"/>
      <c r="C264" s="1656"/>
      <c r="D264" s="1660" t="s">
        <v>2957</v>
      </c>
      <c r="E264" s="2066"/>
      <c r="F264" s="1659"/>
      <c r="G264" s="1659"/>
      <c r="H264" s="1659"/>
      <c r="I264" s="1659"/>
      <c r="J264" s="1659"/>
      <c r="K264" s="1659"/>
      <c r="L264" s="1659"/>
      <c r="M264" s="1662"/>
      <c r="N264" s="1659"/>
      <c r="O264" s="1659"/>
      <c r="P264" s="1659"/>
      <c r="Q264" s="1659"/>
      <c r="R264" s="2077"/>
      <c r="S264" s="2079"/>
      <c r="T264" s="2081"/>
    </row>
    <row r="265" spans="1:20" ht="48" customHeight="1">
      <c r="A265" s="2076"/>
      <c r="B265" s="2065"/>
      <c r="C265" s="1656"/>
      <c r="D265" s="1660" t="s">
        <v>2956</v>
      </c>
      <c r="E265" s="2066"/>
      <c r="F265" s="1659"/>
      <c r="G265" s="1659"/>
      <c r="H265" s="1659"/>
      <c r="I265" s="1659"/>
      <c r="J265" s="1659"/>
      <c r="K265" s="1659"/>
      <c r="L265" s="1659"/>
      <c r="M265" s="1659"/>
      <c r="N265" s="1662"/>
      <c r="O265" s="1662"/>
      <c r="P265" s="1662"/>
      <c r="Q265" s="1662"/>
      <c r="R265" s="2077"/>
      <c r="S265" s="2079"/>
      <c r="T265" s="2081"/>
    </row>
    <row r="266" spans="1:20" ht="48" customHeight="1">
      <c r="A266" s="2076"/>
      <c r="B266" s="2065" t="s">
        <v>2955</v>
      </c>
      <c r="C266" s="1656"/>
      <c r="D266" s="1660" t="s">
        <v>2954</v>
      </c>
      <c r="E266" s="2066" t="s">
        <v>2953</v>
      </c>
      <c r="F266" s="1656"/>
      <c r="G266" s="1656"/>
      <c r="H266" s="1662"/>
      <c r="I266" s="1662"/>
      <c r="J266" s="1656"/>
      <c r="K266" s="1656"/>
      <c r="L266" s="1656"/>
      <c r="M266" s="1656"/>
      <c r="N266" s="1656"/>
      <c r="O266" s="1656"/>
      <c r="P266" s="1656"/>
      <c r="Q266" s="1656"/>
      <c r="R266" s="2069" t="s">
        <v>2952</v>
      </c>
      <c r="S266" s="1658">
        <v>1000000</v>
      </c>
      <c r="T266" s="2067"/>
    </row>
    <row r="267" spans="1:20" ht="48" customHeight="1">
      <c r="A267" s="2076"/>
      <c r="B267" s="2065"/>
      <c r="C267" s="1656"/>
      <c r="D267" s="1660" t="s">
        <v>2951</v>
      </c>
      <c r="E267" s="2066"/>
      <c r="F267" s="1656"/>
      <c r="G267" s="1656"/>
      <c r="H267" s="1656"/>
      <c r="J267" s="1654"/>
      <c r="K267" s="1656"/>
      <c r="L267" s="1656"/>
      <c r="M267" s="1656"/>
      <c r="N267" s="1656"/>
      <c r="O267" s="1656"/>
      <c r="P267" s="1656"/>
      <c r="Q267" s="1656"/>
      <c r="R267" s="2069"/>
      <c r="S267" s="1658"/>
      <c r="T267" s="2067"/>
    </row>
    <row r="268" spans="1:20" ht="48" customHeight="1">
      <c r="A268" s="2076"/>
      <c r="B268" s="2065"/>
      <c r="C268" s="1656"/>
      <c r="D268" s="1661" t="s">
        <v>2950</v>
      </c>
      <c r="E268" s="2066"/>
      <c r="F268" s="1656"/>
      <c r="G268" s="1656"/>
      <c r="H268" s="1656"/>
      <c r="I268" s="1656"/>
      <c r="J268" s="1657"/>
      <c r="K268" s="1654"/>
      <c r="L268" s="1654"/>
      <c r="M268" s="1654"/>
      <c r="N268" s="1656"/>
      <c r="O268" s="1656"/>
      <c r="P268" s="1656"/>
      <c r="Q268" s="1656"/>
      <c r="R268" s="2069"/>
      <c r="S268" s="1658"/>
      <c r="T268" s="2067"/>
    </row>
    <row r="269" spans="1:20" ht="48" customHeight="1">
      <c r="A269" s="2076"/>
      <c r="B269" s="2065"/>
      <c r="C269" s="1656"/>
      <c r="D269" s="1660" t="s">
        <v>2949</v>
      </c>
      <c r="E269" s="2066"/>
      <c r="F269" s="1656"/>
      <c r="G269" s="1656"/>
      <c r="H269" s="1656"/>
      <c r="I269" s="1656"/>
      <c r="J269" s="1656"/>
      <c r="K269" s="1656"/>
      <c r="L269" s="1656"/>
      <c r="M269" s="1656"/>
      <c r="N269" s="1656"/>
      <c r="O269" s="1656"/>
      <c r="P269" s="1655"/>
      <c r="Q269" s="1656"/>
      <c r="R269" s="2069"/>
      <c r="S269" s="1658"/>
      <c r="T269" s="2067"/>
    </row>
    <row r="270" spans="1:20" ht="48" customHeight="1">
      <c r="A270" s="2076"/>
      <c r="B270" s="2065"/>
      <c r="C270" s="1656"/>
      <c r="D270" s="1660" t="s">
        <v>2948</v>
      </c>
      <c r="E270" s="2066"/>
      <c r="F270" s="1656"/>
      <c r="G270" s="1656"/>
      <c r="H270" s="1656"/>
      <c r="I270" s="1656"/>
      <c r="J270" s="1656"/>
      <c r="K270" s="1656"/>
      <c r="L270" s="1656"/>
      <c r="M270" s="1656"/>
      <c r="N270" s="1656"/>
      <c r="O270" s="1659"/>
      <c r="P270" s="1657"/>
      <c r="Q270" s="1655"/>
      <c r="R270" s="2069"/>
      <c r="S270" s="1658"/>
      <c r="T270" s="2067"/>
    </row>
    <row r="271" spans="1:20" ht="48" customHeight="1">
      <c r="A271" s="2082" t="s">
        <v>2947</v>
      </c>
      <c r="B271" s="2076" t="s">
        <v>2946</v>
      </c>
      <c r="C271" s="1656"/>
      <c r="D271" s="2083" t="s">
        <v>2945</v>
      </c>
      <c r="E271" s="2085" t="s">
        <v>2944</v>
      </c>
      <c r="F271" s="1657"/>
      <c r="G271" s="1657"/>
      <c r="H271" s="1657"/>
      <c r="I271" s="1657"/>
      <c r="J271" s="1657"/>
      <c r="K271" s="1657"/>
      <c r="L271" s="1656"/>
      <c r="M271" s="1656"/>
      <c r="N271" s="1657"/>
      <c r="O271" s="1657"/>
      <c r="P271" s="1657"/>
      <c r="Q271" s="1657"/>
      <c r="R271" s="2087" t="s">
        <v>2943</v>
      </c>
      <c r="S271" s="1653"/>
      <c r="T271" s="1652"/>
    </row>
    <row r="272" spans="1:20" ht="48" customHeight="1">
      <c r="A272" s="2082"/>
      <c r="B272" s="2076"/>
      <c r="C272" s="1656"/>
      <c r="D272" s="2084"/>
      <c r="E272" s="2086"/>
      <c r="F272" s="1654"/>
      <c r="G272" s="1654"/>
      <c r="H272" s="1654"/>
      <c r="I272" s="1654"/>
      <c r="J272" s="1654"/>
      <c r="K272" s="1654"/>
      <c r="L272" s="1654"/>
      <c r="M272" s="1655"/>
      <c r="N272" s="1655"/>
      <c r="O272" s="1655"/>
      <c r="P272" s="1654"/>
      <c r="Q272" s="1654"/>
      <c r="R272" s="2088"/>
      <c r="S272" s="1653"/>
      <c r="T272" s="1652"/>
    </row>
    <row r="273" spans="1:21" s="3551" customFormat="1" ht="7.5" customHeight="1">
      <c r="A273" s="3550"/>
      <c r="B273" s="3550"/>
      <c r="C273" s="3550"/>
      <c r="D273" s="3550"/>
      <c r="E273" s="3550"/>
      <c r="F273" s="3550"/>
      <c r="G273" s="3550"/>
      <c r="H273" s="3550"/>
      <c r="I273" s="3550"/>
      <c r="J273" s="3550"/>
      <c r="K273" s="3550"/>
      <c r="L273" s="3550"/>
      <c r="M273" s="3550"/>
      <c r="N273" s="3550"/>
      <c r="O273" s="3550"/>
      <c r="P273" s="3550"/>
      <c r="Q273" s="3550"/>
      <c r="R273" s="3550"/>
      <c r="S273" s="3550"/>
      <c r="T273" s="3550"/>
    </row>
    <row r="274" spans="1:21" s="1564" customFormat="1" ht="24" customHeight="1">
      <c r="A274" s="1888"/>
      <c r="B274" s="1889"/>
      <c r="C274" s="1889"/>
      <c r="D274" s="1889"/>
      <c r="E274" s="1889"/>
      <c r="F274" s="1889"/>
      <c r="G274" s="1889"/>
      <c r="H274" s="1889"/>
      <c r="I274" s="1889"/>
      <c r="J274" s="1889"/>
      <c r="K274" s="1889"/>
      <c r="L274" s="1889"/>
      <c r="M274" s="1889"/>
      <c r="N274" s="1889"/>
      <c r="O274" s="1889"/>
      <c r="P274" s="1889"/>
      <c r="Q274" s="1889"/>
      <c r="R274" s="1889"/>
      <c r="S274" s="1889"/>
      <c r="T274" s="1889"/>
    </row>
    <row r="275" spans="1:21" s="1569" customFormat="1" ht="21">
      <c r="A275" s="1359">
        <v>1</v>
      </c>
      <c r="B275" s="1359">
        <v>2</v>
      </c>
      <c r="C275" s="1359"/>
      <c r="D275" s="1359">
        <v>3</v>
      </c>
      <c r="E275" s="1359">
        <v>4</v>
      </c>
      <c r="F275" s="2203">
        <v>5</v>
      </c>
      <c r="G275" s="2204"/>
      <c r="H275" s="2204"/>
      <c r="I275" s="2204"/>
      <c r="J275" s="2204"/>
      <c r="K275" s="2204"/>
      <c r="L275" s="2204"/>
      <c r="M275" s="2204"/>
      <c r="N275" s="2204"/>
      <c r="O275" s="2204"/>
      <c r="P275" s="2204"/>
      <c r="Q275" s="2205"/>
      <c r="R275" s="2203">
        <v>6</v>
      </c>
      <c r="S275" s="2204"/>
      <c r="T275" s="2205"/>
      <c r="U275" s="1564"/>
    </row>
    <row r="276" spans="1:21" s="1564" customFormat="1" ht="22.5" customHeight="1">
      <c r="A276" s="1878" t="s">
        <v>65</v>
      </c>
      <c r="B276" s="1878" t="s">
        <v>3</v>
      </c>
      <c r="C276" s="1568"/>
      <c r="D276" s="1878" t="s">
        <v>992</v>
      </c>
      <c r="E276" s="1878" t="s">
        <v>70</v>
      </c>
      <c r="F276" s="2194" t="s">
        <v>7</v>
      </c>
      <c r="G276" s="2194"/>
      <c r="H276" s="2194"/>
      <c r="I276" s="2194"/>
      <c r="J276" s="2194"/>
      <c r="K276" s="2194"/>
      <c r="L276" s="2194"/>
      <c r="M276" s="2194"/>
      <c r="N276" s="2194"/>
      <c r="O276" s="2194"/>
      <c r="P276" s="2194"/>
      <c r="Q276" s="2194"/>
      <c r="R276" s="2195" t="s">
        <v>8</v>
      </c>
      <c r="S276" s="2196"/>
      <c r="T276" s="2197"/>
    </row>
    <row r="277" spans="1:21" s="1564" customFormat="1" ht="19.5" customHeight="1">
      <c r="A277" s="1879"/>
      <c r="B277" s="1879"/>
      <c r="C277" s="1567"/>
      <c r="D277" s="1879"/>
      <c r="E277" s="1879"/>
      <c r="F277" s="2194" t="s">
        <v>2841</v>
      </c>
      <c r="G277" s="2194"/>
      <c r="H277" s="2194"/>
      <c r="I277" s="2194" t="s">
        <v>2840</v>
      </c>
      <c r="J277" s="2194"/>
      <c r="K277" s="2194"/>
      <c r="L277" s="2194" t="s">
        <v>2839</v>
      </c>
      <c r="M277" s="2194"/>
      <c r="N277" s="2194"/>
      <c r="O277" s="2194" t="s">
        <v>2838</v>
      </c>
      <c r="P277" s="2194"/>
      <c r="Q277" s="2194"/>
      <c r="R277" s="1878" t="s">
        <v>693</v>
      </c>
      <c r="S277" s="2198" t="s">
        <v>692</v>
      </c>
      <c r="T277" s="2197"/>
    </row>
    <row r="278" spans="1:21" s="1564" customFormat="1" ht="21.75" customHeight="1">
      <c r="A278" s="1880"/>
      <c r="B278" s="1880"/>
      <c r="C278" s="1566"/>
      <c r="D278" s="1880"/>
      <c r="E278" s="1880"/>
      <c r="F278" s="1565">
        <v>1</v>
      </c>
      <c r="G278" s="1565">
        <v>2</v>
      </c>
      <c r="H278" s="1565">
        <v>3</v>
      </c>
      <c r="I278" s="1565">
        <v>4</v>
      </c>
      <c r="J278" s="1565">
        <v>5</v>
      </c>
      <c r="K278" s="1565">
        <v>6</v>
      </c>
      <c r="L278" s="1565">
        <v>7</v>
      </c>
      <c r="M278" s="1565">
        <v>8</v>
      </c>
      <c r="N278" s="1565">
        <v>9</v>
      </c>
      <c r="O278" s="1565">
        <v>10</v>
      </c>
      <c r="P278" s="1565">
        <v>11</v>
      </c>
      <c r="Q278" s="1565">
        <v>12</v>
      </c>
      <c r="R278" s="1879"/>
      <c r="S278" s="1565" t="s">
        <v>14</v>
      </c>
      <c r="T278" s="1565" t="s">
        <v>15</v>
      </c>
    </row>
    <row r="279" spans="1:21" s="1557" customFormat="1" ht="87" customHeight="1">
      <c r="A279" s="2199" t="s">
        <v>2837</v>
      </c>
      <c r="B279" s="1556" t="s">
        <v>2836</v>
      </c>
      <c r="C279" s="1556"/>
      <c r="D279" s="2200" t="s">
        <v>2835</v>
      </c>
      <c r="E279" s="2201" t="s">
        <v>2797</v>
      </c>
      <c r="F279" s="1554"/>
      <c r="G279" s="1554"/>
      <c r="H279" s="1554"/>
      <c r="I279" s="1554"/>
      <c r="J279" s="1554"/>
      <c r="K279" s="1554"/>
      <c r="L279" s="1554"/>
      <c r="M279" s="1554"/>
      <c r="N279" s="1554"/>
      <c r="O279" s="1554"/>
      <c r="P279" s="1554"/>
      <c r="Q279" s="1554"/>
      <c r="R279" s="2202" t="s">
        <v>2834</v>
      </c>
      <c r="S279" s="2207"/>
      <c r="T279" s="2208"/>
    </row>
    <row r="280" spans="1:21" s="1557" customFormat="1" ht="57" customHeight="1">
      <c r="A280" s="2199"/>
      <c r="B280" s="1556" t="s">
        <v>2833</v>
      </c>
      <c r="C280" s="1556"/>
      <c r="D280" s="2200"/>
      <c r="E280" s="2201"/>
      <c r="F280" s="1554"/>
      <c r="G280" s="1554"/>
      <c r="H280" s="1554"/>
      <c r="I280" s="1554"/>
      <c r="J280" s="1554"/>
      <c r="K280" s="1554"/>
      <c r="L280" s="1554"/>
      <c r="M280" s="1554"/>
      <c r="N280" s="1554"/>
      <c r="O280" s="1554"/>
      <c r="P280" s="1554"/>
      <c r="Q280" s="1554"/>
      <c r="R280" s="2206"/>
      <c r="S280" s="2207"/>
      <c r="T280" s="2208"/>
    </row>
    <row r="281" spans="1:21" s="1557" customFormat="1" ht="77.25" customHeight="1">
      <c r="A281" s="2199"/>
      <c r="B281" s="1556" t="s">
        <v>2832</v>
      </c>
      <c r="C281" s="1556"/>
      <c r="D281" s="2200"/>
      <c r="E281" s="2201"/>
      <c r="F281" s="1554"/>
      <c r="G281" s="1554"/>
      <c r="H281" s="1554"/>
      <c r="I281" s="1554"/>
      <c r="J281" s="1554"/>
      <c r="K281" s="1554"/>
      <c r="L281" s="1554"/>
      <c r="M281" s="1554"/>
      <c r="N281" s="1554"/>
      <c r="O281" s="1554"/>
      <c r="P281" s="1554"/>
      <c r="Q281" s="1554"/>
      <c r="R281" s="2206"/>
      <c r="S281" s="2207"/>
      <c r="T281" s="2208"/>
    </row>
    <row r="282" spans="1:21" s="1557" customFormat="1" ht="64.5" customHeight="1">
      <c r="A282" s="2199"/>
      <c r="B282" s="1556" t="s">
        <v>2831</v>
      </c>
      <c r="C282" s="1556"/>
      <c r="D282" s="2200"/>
      <c r="E282" s="2201"/>
      <c r="F282" s="1554"/>
      <c r="G282" s="1554"/>
      <c r="H282" s="1554"/>
      <c r="I282" s="1554"/>
      <c r="J282" s="1554"/>
      <c r="K282" s="1554"/>
      <c r="L282" s="1554"/>
      <c r="M282" s="1554"/>
      <c r="N282" s="1554"/>
      <c r="O282" s="1554"/>
      <c r="P282" s="1554"/>
      <c r="Q282" s="1554"/>
      <c r="R282" s="2206"/>
      <c r="S282" s="2207"/>
      <c r="T282" s="2208"/>
    </row>
    <row r="283" spans="1:21" s="1557" customFormat="1" ht="106.5" customHeight="1">
      <c r="A283" s="2199"/>
      <c r="B283" s="1556" t="s">
        <v>2830</v>
      </c>
      <c r="C283" s="1556"/>
      <c r="D283" s="2200"/>
      <c r="E283" s="2201"/>
      <c r="F283" s="1554"/>
      <c r="G283" s="1554"/>
      <c r="H283" s="1554"/>
      <c r="I283" s="1554"/>
      <c r="J283" s="1554"/>
      <c r="K283" s="1554"/>
      <c r="L283" s="1554"/>
      <c r="M283" s="1554"/>
      <c r="N283" s="1554"/>
      <c r="O283" s="1554"/>
      <c r="P283" s="1554"/>
      <c r="Q283" s="1554"/>
      <c r="R283" s="2206"/>
      <c r="S283" s="2207"/>
      <c r="T283" s="2208"/>
    </row>
    <row r="284" spans="1:21" s="1557" customFormat="1" ht="52.5" customHeight="1">
      <c r="A284" s="2199" t="s">
        <v>2829</v>
      </c>
      <c r="B284" s="1556" t="s">
        <v>2828</v>
      </c>
      <c r="C284" s="1556"/>
      <c r="D284" s="2200" t="s">
        <v>2827</v>
      </c>
      <c r="E284" s="2201" t="s">
        <v>2826</v>
      </c>
      <c r="F284" s="1563"/>
      <c r="G284" s="1563"/>
      <c r="H284" s="1563"/>
      <c r="I284" s="1563"/>
      <c r="J284" s="1563"/>
      <c r="K284" s="1554"/>
      <c r="L284" s="1554"/>
      <c r="M284" s="1554"/>
      <c r="N284" s="1563"/>
      <c r="O284" s="1563"/>
      <c r="P284" s="1563"/>
      <c r="Q284" s="1563"/>
      <c r="R284" s="2202" t="s">
        <v>2825</v>
      </c>
      <c r="S284" s="1562"/>
      <c r="T284" s="1561"/>
    </row>
    <row r="285" spans="1:21" s="1557" customFormat="1" ht="40.5">
      <c r="A285" s="2199"/>
      <c r="B285" s="1556" t="s">
        <v>2824</v>
      </c>
      <c r="C285" s="1556"/>
      <c r="D285" s="2200"/>
      <c r="E285" s="2201"/>
      <c r="F285" s="1563"/>
      <c r="G285" s="1563"/>
      <c r="H285" s="1563"/>
      <c r="I285" s="1563"/>
      <c r="J285" s="1563"/>
      <c r="K285" s="1554"/>
      <c r="L285" s="1554"/>
      <c r="M285" s="1554"/>
      <c r="N285" s="1563"/>
      <c r="O285" s="1563"/>
      <c r="P285" s="1563"/>
      <c r="Q285" s="1563"/>
      <c r="R285" s="2202"/>
      <c r="S285" s="1562"/>
      <c r="T285" s="1561"/>
    </row>
    <row r="286" spans="1:21" s="1557" customFormat="1" ht="22.5">
      <c r="A286" s="2199"/>
      <c r="B286" s="1556" t="s">
        <v>2823</v>
      </c>
      <c r="C286" s="1556"/>
      <c r="D286" s="2200"/>
      <c r="E286" s="2201"/>
      <c r="F286" s="1563"/>
      <c r="G286" s="1563"/>
      <c r="H286" s="1563"/>
      <c r="I286" s="1563"/>
      <c r="J286" s="1563"/>
      <c r="K286" s="1554"/>
      <c r="L286" s="1554"/>
      <c r="M286" s="1554"/>
      <c r="N286" s="1563"/>
      <c r="O286" s="1563"/>
      <c r="P286" s="1563"/>
      <c r="Q286" s="1563"/>
      <c r="R286" s="2202"/>
      <c r="S286" s="1562"/>
      <c r="T286" s="1561"/>
    </row>
    <row r="287" spans="1:21" s="1557" customFormat="1" ht="40.5">
      <c r="A287" s="2199"/>
      <c r="B287" s="1556" t="s">
        <v>2822</v>
      </c>
      <c r="C287" s="1556"/>
      <c r="D287" s="2200"/>
      <c r="E287" s="2201"/>
      <c r="F287" s="1563"/>
      <c r="G287" s="1563"/>
      <c r="H287" s="1563"/>
      <c r="I287" s="1563"/>
      <c r="J287" s="1563"/>
      <c r="K287" s="1554"/>
      <c r="L287" s="1554"/>
      <c r="M287" s="1554"/>
      <c r="N287" s="1563"/>
      <c r="O287" s="1563"/>
      <c r="P287" s="1563"/>
      <c r="Q287" s="1563"/>
      <c r="R287" s="2202"/>
      <c r="S287" s="1562"/>
      <c r="T287" s="1561"/>
    </row>
    <row r="288" spans="1:21" s="1557" customFormat="1" ht="62.25" customHeight="1">
      <c r="A288" s="2199" t="s">
        <v>2821</v>
      </c>
      <c r="B288" s="1556" t="s">
        <v>2820</v>
      </c>
      <c r="C288" s="1556"/>
      <c r="D288" s="2200" t="s">
        <v>2819</v>
      </c>
      <c r="E288" s="2201" t="s">
        <v>2818</v>
      </c>
      <c r="F288" s="1554"/>
      <c r="G288" s="1554"/>
      <c r="H288" s="1563"/>
      <c r="I288" s="1563"/>
      <c r="J288" s="1563"/>
      <c r="K288" s="1563"/>
      <c r="L288" s="1563"/>
      <c r="M288" s="1563"/>
      <c r="N288" s="1563"/>
      <c r="O288" s="1563"/>
      <c r="P288" s="1563"/>
      <c r="Q288" s="1563"/>
      <c r="R288" s="2202" t="s">
        <v>2786</v>
      </c>
      <c r="S288" s="1562"/>
      <c r="T288" s="1561"/>
    </row>
    <row r="289" spans="1:20" s="1557" customFormat="1" ht="60.75" customHeight="1">
      <c r="A289" s="2199"/>
      <c r="B289" s="1556" t="s">
        <v>2817</v>
      </c>
      <c r="C289" s="1556"/>
      <c r="D289" s="2200"/>
      <c r="E289" s="2201"/>
      <c r="F289" s="1554"/>
      <c r="G289" s="1554"/>
      <c r="H289" s="1563"/>
      <c r="I289" s="1563"/>
      <c r="J289" s="1563"/>
      <c r="K289" s="1563"/>
      <c r="L289" s="1563"/>
      <c r="M289" s="1563"/>
      <c r="N289" s="1563"/>
      <c r="O289" s="1563"/>
      <c r="P289" s="1563"/>
      <c r="Q289" s="1563"/>
      <c r="R289" s="2202"/>
      <c r="S289" s="1562"/>
      <c r="T289" s="1561"/>
    </row>
    <row r="290" spans="1:20" s="1557" customFormat="1" ht="59.25" customHeight="1">
      <c r="A290" s="2199"/>
      <c r="B290" s="1556" t="s">
        <v>2816</v>
      </c>
      <c r="C290" s="1556"/>
      <c r="D290" s="2200"/>
      <c r="E290" s="2201"/>
      <c r="F290" s="1554"/>
      <c r="G290" s="1554"/>
      <c r="H290" s="1563"/>
      <c r="I290" s="1563"/>
      <c r="J290" s="1563"/>
      <c r="K290" s="1563"/>
      <c r="L290" s="1563"/>
      <c r="M290" s="1563"/>
      <c r="N290" s="1563"/>
      <c r="O290" s="1563"/>
      <c r="P290" s="1563"/>
      <c r="Q290" s="1563"/>
      <c r="R290" s="2202"/>
      <c r="S290" s="1562"/>
      <c r="T290" s="1561"/>
    </row>
    <row r="291" spans="1:20" s="1557" customFormat="1" ht="60.75">
      <c r="A291" s="2199"/>
      <c r="B291" s="1556" t="s">
        <v>2815</v>
      </c>
      <c r="C291" s="1556"/>
      <c r="D291" s="2200"/>
      <c r="E291" s="2201"/>
      <c r="F291" s="1554"/>
      <c r="G291" s="1554"/>
      <c r="H291" s="1563"/>
      <c r="I291" s="1563"/>
      <c r="J291" s="1563"/>
      <c r="K291" s="1563"/>
      <c r="L291" s="1563"/>
      <c r="M291" s="1563"/>
      <c r="N291" s="1563"/>
      <c r="O291" s="1563"/>
      <c r="P291" s="1563"/>
      <c r="Q291" s="1563"/>
      <c r="R291" s="2202"/>
      <c r="S291" s="1562"/>
      <c r="T291" s="1561"/>
    </row>
    <row r="292" spans="1:20" s="1557" customFormat="1" ht="70.5" customHeight="1">
      <c r="A292" s="2199"/>
      <c r="B292" s="1556" t="s">
        <v>2814</v>
      </c>
      <c r="C292" s="1556"/>
      <c r="D292" s="2200"/>
      <c r="E292" s="2201"/>
      <c r="F292" s="1554"/>
      <c r="G292" s="1554"/>
      <c r="H292" s="1563"/>
      <c r="I292" s="1563"/>
      <c r="J292" s="1563"/>
      <c r="K292" s="1563"/>
      <c r="L292" s="1563"/>
      <c r="M292" s="1563"/>
      <c r="N292" s="1563"/>
      <c r="O292" s="1563"/>
      <c r="P292" s="1563"/>
      <c r="Q292" s="1563"/>
      <c r="R292" s="2202"/>
      <c r="S292" s="1562"/>
      <c r="T292" s="1561"/>
    </row>
    <row r="293" spans="1:20" s="1557" customFormat="1" ht="66.75" customHeight="1">
      <c r="A293" s="2210" t="s">
        <v>2813</v>
      </c>
      <c r="B293" s="1556" t="s">
        <v>2812</v>
      </c>
      <c r="C293" s="1556"/>
      <c r="D293" s="2200" t="s">
        <v>2811</v>
      </c>
      <c r="E293" s="2201" t="s">
        <v>2810</v>
      </c>
      <c r="F293" s="1554"/>
      <c r="G293" s="1554"/>
      <c r="H293" s="1554"/>
      <c r="I293" s="1554"/>
      <c r="J293" s="1554"/>
      <c r="K293" s="1554"/>
      <c r="L293" s="1554"/>
      <c r="M293" s="1554"/>
      <c r="N293" s="1554"/>
      <c r="O293" s="1554"/>
      <c r="P293" s="1554"/>
      <c r="Q293" s="1554"/>
      <c r="R293" s="2211" t="s">
        <v>2809</v>
      </c>
      <c r="S293" s="2209"/>
      <c r="T293" s="2209"/>
    </row>
    <row r="294" spans="1:20" s="1557" customFormat="1" ht="93" customHeight="1">
      <c r="A294" s="2210"/>
      <c r="B294" s="1556" t="s">
        <v>2808</v>
      </c>
      <c r="C294" s="1556"/>
      <c r="D294" s="2200"/>
      <c r="E294" s="2201"/>
      <c r="F294" s="1554"/>
      <c r="G294" s="1554"/>
      <c r="H294" s="1554"/>
      <c r="I294" s="1554"/>
      <c r="J294" s="1554"/>
      <c r="K294" s="1554"/>
      <c r="L294" s="1554"/>
      <c r="M294" s="1554"/>
      <c r="N294" s="1554"/>
      <c r="O294" s="1554"/>
      <c r="P294" s="1554"/>
      <c r="Q294" s="1554"/>
      <c r="R294" s="2211"/>
      <c r="S294" s="2209"/>
      <c r="T294" s="2209"/>
    </row>
    <row r="295" spans="1:20" s="1557" customFormat="1" ht="53.25" customHeight="1">
      <c r="A295" s="2199" t="s">
        <v>2807</v>
      </c>
      <c r="B295" s="1556" t="s">
        <v>2806</v>
      </c>
      <c r="C295" s="1560"/>
      <c r="D295" s="2047" t="s">
        <v>2805</v>
      </c>
      <c r="E295" s="2201" t="s">
        <v>2804</v>
      </c>
      <c r="F295" s="1554"/>
      <c r="G295" s="1554"/>
      <c r="H295" s="1554"/>
      <c r="I295" s="1554"/>
      <c r="J295" s="1554"/>
      <c r="K295" s="1554"/>
      <c r="L295" s="1554"/>
      <c r="M295" s="1554"/>
      <c r="N295" s="1554"/>
      <c r="O295" s="1554"/>
      <c r="P295" s="1554"/>
      <c r="Q295" s="1554"/>
      <c r="R295" s="2200" t="s">
        <v>2803</v>
      </c>
      <c r="S295" s="1558"/>
      <c r="T295" s="1558"/>
    </row>
    <row r="296" spans="1:20" s="1557" customFormat="1" ht="81.75" customHeight="1">
      <c r="A296" s="2199"/>
      <c r="B296" s="1556" t="s">
        <v>2802</v>
      </c>
      <c r="C296" s="1559"/>
      <c r="D296" s="2048"/>
      <c r="E296" s="2201"/>
      <c r="F296" s="1554"/>
      <c r="G296" s="1554"/>
      <c r="H296" s="1554"/>
      <c r="I296" s="1554"/>
      <c r="J296" s="1554"/>
      <c r="K296" s="1554"/>
      <c r="L296" s="1554"/>
      <c r="M296" s="1554"/>
      <c r="N296" s="1554"/>
      <c r="O296" s="1554"/>
      <c r="P296" s="1554"/>
      <c r="Q296" s="1554"/>
      <c r="R296" s="2200"/>
      <c r="S296" s="1558"/>
      <c r="T296" s="1558"/>
    </row>
    <row r="297" spans="1:20" s="1557" customFormat="1" ht="60.75" customHeight="1">
      <c r="A297" s="2199"/>
      <c r="B297" s="1556" t="s">
        <v>2801</v>
      </c>
      <c r="C297" s="1559"/>
      <c r="D297" s="2048"/>
      <c r="E297" s="2201"/>
      <c r="F297" s="1554"/>
      <c r="G297" s="1554"/>
      <c r="H297" s="1554"/>
      <c r="I297" s="1554"/>
      <c r="J297" s="1554"/>
      <c r="K297" s="1554"/>
      <c r="L297" s="1554"/>
      <c r="M297" s="1554"/>
      <c r="N297" s="1554"/>
      <c r="O297" s="1554"/>
      <c r="P297" s="1554"/>
      <c r="Q297" s="1554"/>
      <c r="R297" s="2200"/>
      <c r="S297" s="1558"/>
      <c r="T297" s="1558"/>
    </row>
    <row r="298" spans="1:20" s="1557" customFormat="1" ht="90" customHeight="1">
      <c r="A298" s="2199" t="s">
        <v>2800</v>
      </c>
      <c r="B298" s="1556" t="s">
        <v>2799</v>
      </c>
      <c r="C298" s="1556"/>
      <c r="D298" s="2200" t="s">
        <v>2798</v>
      </c>
      <c r="E298" s="2201" t="s">
        <v>2797</v>
      </c>
      <c r="F298" s="1554"/>
      <c r="G298" s="1554"/>
      <c r="H298" s="1554"/>
      <c r="I298" s="1554"/>
      <c r="J298" s="1554"/>
      <c r="K298" s="1554"/>
      <c r="L298" s="1554"/>
      <c r="M298" s="1554"/>
      <c r="N298" s="1554"/>
      <c r="O298" s="1554"/>
      <c r="P298" s="1554"/>
      <c r="Q298" s="1554"/>
      <c r="R298" s="2212" t="s">
        <v>2786</v>
      </c>
      <c r="S298" s="2209"/>
      <c r="T298" s="2209"/>
    </row>
    <row r="299" spans="1:20" s="1557" customFormat="1" ht="81" customHeight="1">
      <c r="A299" s="2199"/>
      <c r="B299" s="1556" t="s">
        <v>2796</v>
      </c>
      <c r="C299" s="1556"/>
      <c r="D299" s="2200"/>
      <c r="E299" s="2201"/>
      <c r="F299" s="1554"/>
      <c r="G299" s="1554"/>
      <c r="H299" s="1554"/>
      <c r="I299" s="1554"/>
      <c r="J299" s="1554"/>
      <c r="K299" s="1554"/>
      <c r="L299" s="1554"/>
      <c r="M299" s="1554"/>
      <c r="N299" s="1554"/>
      <c r="O299" s="1554"/>
      <c r="P299" s="1554"/>
      <c r="Q299" s="1554"/>
      <c r="R299" s="2212"/>
      <c r="S299" s="2209"/>
      <c r="T299" s="2209"/>
    </row>
    <row r="300" spans="1:20" s="1553" customFormat="1" ht="83.25" customHeight="1">
      <c r="A300" s="2199" t="s">
        <v>2795</v>
      </c>
      <c r="B300" s="1556" t="s">
        <v>2794</v>
      </c>
      <c r="C300" s="1556"/>
      <c r="D300" s="2212" t="s">
        <v>2793</v>
      </c>
      <c r="E300" s="2201" t="s">
        <v>2792</v>
      </c>
      <c r="F300" s="1554"/>
      <c r="G300" s="1554"/>
      <c r="H300" s="1554"/>
      <c r="I300" s="1554"/>
      <c r="J300" s="1554"/>
      <c r="K300" s="1554"/>
      <c r="L300" s="1554"/>
      <c r="M300" s="1554"/>
      <c r="N300" s="1554"/>
      <c r="O300" s="1554"/>
      <c r="P300" s="1554"/>
      <c r="Q300" s="1554"/>
      <c r="R300" s="2212" t="s">
        <v>2786</v>
      </c>
      <c r="S300" s="2215"/>
      <c r="T300" s="2215"/>
    </row>
    <row r="301" spans="1:20" s="1553" customFormat="1" ht="63" customHeight="1">
      <c r="A301" s="2199"/>
      <c r="B301" s="1556" t="s">
        <v>2791</v>
      </c>
      <c r="C301" s="1556"/>
      <c r="D301" s="2212"/>
      <c r="E301" s="2201"/>
      <c r="F301" s="1554"/>
      <c r="G301" s="1554"/>
      <c r="H301" s="1554"/>
      <c r="I301" s="1554"/>
      <c r="J301" s="1554"/>
      <c r="K301" s="1554"/>
      <c r="L301" s="1554"/>
      <c r="M301" s="1554"/>
      <c r="N301" s="1554"/>
      <c r="O301" s="1554"/>
      <c r="P301" s="1554"/>
      <c r="Q301" s="1554"/>
      <c r="R301" s="2212"/>
      <c r="S301" s="2215"/>
      <c r="T301" s="2215"/>
    </row>
    <row r="302" spans="1:20" s="1553" customFormat="1" ht="75.75" customHeight="1">
      <c r="A302" s="2199" t="s">
        <v>2790</v>
      </c>
      <c r="B302" s="1555" t="s">
        <v>2789</v>
      </c>
      <c r="C302" s="1555"/>
      <c r="D302" s="2212" t="s">
        <v>2788</v>
      </c>
      <c r="E302" s="2213" t="s">
        <v>2787</v>
      </c>
      <c r="F302" s="1554"/>
      <c r="G302" s="1554"/>
      <c r="H302" s="1554"/>
      <c r="I302" s="1554"/>
      <c r="J302" s="1554"/>
      <c r="K302" s="1554"/>
      <c r="L302" s="1554"/>
      <c r="M302" s="1554"/>
      <c r="N302" s="1554"/>
      <c r="O302" s="1554"/>
      <c r="P302" s="1554"/>
      <c r="Q302" s="1554"/>
      <c r="R302" s="2212" t="s">
        <v>2786</v>
      </c>
      <c r="S302" s="2215"/>
      <c r="T302" s="2215"/>
    </row>
    <row r="303" spans="1:20" s="1553" customFormat="1" ht="142.5" customHeight="1">
      <c r="A303" s="2199"/>
      <c r="B303" s="1555" t="s">
        <v>2785</v>
      </c>
      <c r="C303" s="1555"/>
      <c r="D303" s="2212"/>
      <c r="E303" s="2214"/>
      <c r="F303" s="1554"/>
      <c r="G303" s="1554"/>
      <c r="H303" s="1554"/>
      <c r="I303" s="1554"/>
      <c r="J303" s="1554"/>
      <c r="K303" s="1554"/>
      <c r="L303" s="1554"/>
      <c r="M303" s="1554"/>
      <c r="N303" s="1554"/>
      <c r="O303" s="1554"/>
      <c r="P303" s="1554"/>
      <c r="Q303" s="1554"/>
      <c r="R303" s="2212"/>
      <c r="S303" s="2215"/>
      <c r="T303" s="2215"/>
    </row>
    <row r="304" spans="1:20" ht="48" customHeight="1">
      <c r="A304" s="1837" t="s">
        <v>1</v>
      </c>
      <c r="B304" s="1837"/>
      <c r="C304" s="1837"/>
      <c r="D304" s="1837"/>
      <c r="E304" s="1837"/>
      <c r="F304" s="1837"/>
      <c r="G304" s="1837"/>
      <c r="H304" s="1837"/>
      <c r="I304" s="1837"/>
      <c r="J304" s="1837"/>
      <c r="K304" s="1837"/>
      <c r="L304" s="1837"/>
      <c r="M304" s="1837"/>
      <c r="N304" s="1837"/>
      <c r="O304" s="1837"/>
      <c r="P304" s="1837"/>
      <c r="Q304" s="1837"/>
      <c r="R304" s="1837"/>
      <c r="S304" s="1837"/>
      <c r="T304" s="1837"/>
    </row>
    <row r="305" spans="1:20" ht="48" customHeight="1">
      <c r="A305" s="36">
        <v>1</v>
      </c>
      <c r="B305" s="36">
        <v>2</v>
      </c>
      <c r="C305" s="12">
        <v>3</v>
      </c>
      <c r="D305" s="36">
        <v>3</v>
      </c>
      <c r="E305" s="36">
        <v>4</v>
      </c>
      <c r="F305" s="1843">
        <v>5</v>
      </c>
      <c r="G305" s="1843"/>
      <c r="H305" s="1843"/>
      <c r="I305" s="1843"/>
      <c r="J305" s="1843"/>
      <c r="K305" s="1843"/>
      <c r="L305" s="1843"/>
      <c r="M305" s="1843"/>
      <c r="N305" s="1843"/>
      <c r="O305" s="1843"/>
      <c r="P305" s="1843"/>
      <c r="Q305" s="1843"/>
      <c r="R305" s="1843">
        <v>6</v>
      </c>
      <c r="S305" s="1843">
        <v>8</v>
      </c>
      <c r="T305" s="1843">
        <v>9</v>
      </c>
    </row>
    <row r="306" spans="1:20" ht="48" customHeight="1">
      <c r="A306" s="1837" t="s">
        <v>2</v>
      </c>
      <c r="B306" s="1837" t="s">
        <v>3</v>
      </c>
      <c r="C306" s="1837" t="s">
        <v>4</v>
      </c>
      <c r="D306" s="1837" t="s">
        <v>5</v>
      </c>
      <c r="E306" s="1837" t="s">
        <v>6</v>
      </c>
      <c r="F306" s="1828" t="s">
        <v>7</v>
      </c>
      <c r="G306" s="1828"/>
      <c r="H306" s="1828"/>
      <c r="I306" s="1828"/>
      <c r="J306" s="1828"/>
      <c r="K306" s="1828"/>
      <c r="L306" s="1828"/>
      <c r="M306" s="1828"/>
      <c r="N306" s="1828"/>
      <c r="O306" s="1828"/>
      <c r="P306" s="1828"/>
      <c r="Q306" s="1828"/>
      <c r="R306" s="1835" t="s">
        <v>8</v>
      </c>
      <c r="S306" s="1835"/>
      <c r="T306" s="1835"/>
    </row>
    <row r="307" spans="1:20" ht="48" customHeight="1">
      <c r="A307" s="1837"/>
      <c r="B307" s="1837"/>
      <c r="C307" s="1837"/>
      <c r="D307" s="1837"/>
      <c r="E307" s="1837"/>
      <c r="F307" s="1901" t="s">
        <v>9</v>
      </c>
      <c r="G307" s="1901"/>
      <c r="H307" s="1901"/>
      <c r="I307" s="1901" t="s">
        <v>10</v>
      </c>
      <c r="J307" s="1901"/>
      <c r="K307" s="1901"/>
      <c r="L307" s="1901" t="s">
        <v>10</v>
      </c>
      <c r="M307" s="1901"/>
      <c r="N307" s="1901"/>
      <c r="O307" s="1901" t="s">
        <v>11</v>
      </c>
      <c r="P307" s="1901"/>
      <c r="Q307" s="1901"/>
      <c r="R307" s="1835" t="s">
        <v>12</v>
      </c>
      <c r="S307" s="1835" t="s">
        <v>13</v>
      </c>
      <c r="T307" s="1835"/>
    </row>
    <row r="308" spans="1:20" ht="48" customHeight="1">
      <c r="A308" s="1837"/>
      <c r="B308" s="1837"/>
      <c r="C308" s="1837"/>
      <c r="D308" s="1837"/>
      <c r="E308" s="1837"/>
      <c r="F308" s="38">
        <v>1</v>
      </c>
      <c r="G308" s="38">
        <v>2</v>
      </c>
      <c r="H308" s="38">
        <v>3</v>
      </c>
      <c r="I308" s="38">
        <v>4</v>
      </c>
      <c r="J308" s="38">
        <v>5</v>
      </c>
      <c r="K308" s="38">
        <v>6</v>
      </c>
      <c r="L308" s="38">
        <v>7</v>
      </c>
      <c r="M308" s="38">
        <v>8</v>
      </c>
      <c r="N308" s="38">
        <v>9</v>
      </c>
      <c r="O308" s="38">
        <v>10</v>
      </c>
      <c r="P308" s="38">
        <v>11</v>
      </c>
      <c r="Q308" s="38">
        <v>12</v>
      </c>
      <c r="R308" s="1835"/>
      <c r="S308" s="37" t="s">
        <v>14</v>
      </c>
      <c r="T308" s="37" t="s">
        <v>15</v>
      </c>
    </row>
    <row r="309" spans="1:20" ht="48" customHeight="1">
      <c r="A309" s="2166" t="s">
        <v>2894</v>
      </c>
      <c r="B309" s="1594" t="s">
        <v>2893</v>
      </c>
      <c r="C309" s="1593"/>
      <c r="D309" s="2099" t="s">
        <v>2892</v>
      </c>
      <c r="E309" s="2170" t="s">
        <v>2891</v>
      </c>
      <c r="F309" s="1576"/>
      <c r="G309" s="1595"/>
      <c r="H309" s="1576"/>
      <c r="I309" s="1590"/>
      <c r="J309" s="1595"/>
      <c r="K309" s="1576"/>
      <c r="L309" s="1590"/>
      <c r="M309" s="1590"/>
      <c r="N309" s="1579"/>
      <c r="O309" s="1576"/>
      <c r="P309" s="1581"/>
      <c r="Q309" s="1576"/>
      <c r="R309" s="2108"/>
      <c r="S309" s="2173"/>
      <c r="T309" s="1934"/>
    </row>
    <row r="310" spans="1:20" ht="48" customHeight="1">
      <c r="A310" s="2167"/>
      <c r="B310" s="1598" t="s">
        <v>2890</v>
      </c>
      <c r="C310" s="1588"/>
      <c r="D310" s="2157"/>
      <c r="E310" s="2171"/>
      <c r="F310" s="1571"/>
      <c r="G310" s="1575"/>
      <c r="H310" s="1571"/>
      <c r="I310" s="1570"/>
      <c r="J310" s="1575"/>
      <c r="K310" s="1571"/>
      <c r="L310" s="1570"/>
      <c r="M310" s="1575"/>
      <c r="N310" s="1571"/>
      <c r="O310" s="1571"/>
      <c r="P310" s="1570"/>
      <c r="Q310" s="1571"/>
      <c r="R310" s="2109"/>
      <c r="S310" s="2174"/>
      <c r="T310" s="2164"/>
    </row>
    <row r="311" spans="1:20" ht="48" customHeight="1">
      <c r="A311" s="2167"/>
      <c r="B311" s="1597" t="s">
        <v>2889</v>
      </c>
      <c r="C311" s="1588"/>
      <c r="D311" s="2157"/>
      <c r="E311" s="2171"/>
      <c r="F311" s="1579"/>
      <c r="G311" s="1578"/>
      <c r="H311" s="1579"/>
      <c r="I311" s="1581"/>
      <c r="J311" s="1578"/>
      <c r="K311" s="1579"/>
      <c r="L311" s="1581"/>
      <c r="M311" s="1578"/>
      <c r="N311" s="1579"/>
      <c r="O311" s="1579"/>
      <c r="P311" s="1581"/>
      <c r="Q311" s="1579"/>
      <c r="R311" s="2109"/>
      <c r="S311" s="2174"/>
      <c r="T311" s="2164"/>
    </row>
    <row r="312" spans="1:20" ht="48" customHeight="1">
      <c r="A312" s="2167"/>
      <c r="B312" s="1390" t="s">
        <v>2888</v>
      </c>
      <c r="C312" s="1588"/>
      <c r="D312" s="2157"/>
      <c r="E312" s="2171"/>
      <c r="F312" s="1571"/>
      <c r="G312" s="1575"/>
      <c r="H312" s="1571"/>
      <c r="I312" s="1570"/>
      <c r="J312" s="1575"/>
      <c r="K312" s="1571"/>
      <c r="L312" s="1570"/>
      <c r="M312" s="1575"/>
      <c r="N312" s="1571"/>
      <c r="O312" s="1571"/>
      <c r="P312" s="1570"/>
      <c r="Q312" s="1571"/>
      <c r="R312" s="2109"/>
      <c r="S312" s="2174"/>
      <c r="T312" s="2164"/>
    </row>
    <row r="313" spans="1:20" ht="48" customHeight="1">
      <c r="A313" s="2168"/>
      <c r="B313" s="1407" t="s">
        <v>2887</v>
      </c>
      <c r="C313" s="1586"/>
      <c r="D313" s="2169"/>
      <c r="E313" s="2172"/>
      <c r="F313" s="1571"/>
      <c r="G313" s="1575"/>
      <c r="H313" s="1571"/>
      <c r="I313" s="1570"/>
      <c r="J313" s="1575"/>
      <c r="K313" s="1571"/>
      <c r="L313" s="1570"/>
      <c r="M313" s="1575"/>
      <c r="N313" s="1571"/>
      <c r="O313" s="1571"/>
      <c r="P313" s="1570"/>
      <c r="Q313" s="1571"/>
      <c r="R313" s="2110"/>
      <c r="S313" s="2174"/>
      <c r="T313" s="2165"/>
    </row>
    <row r="314" spans="1:20" ht="48" customHeight="1">
      <c r="A314" s="2099" t="s">
        <v>2886</v>
      </c>
      <c r="B314" s="1520" t="s">
        <v>2885</v>
      </c>
      <c r="C314" s="1588"/>
      <c r="D314" s="2099" t="s">
        <v>2884</v>
      </c>
      <c r="E314" s="2102" t="s">
        <v>2883</v>
      </c>
      <c r="F314" s="1582"/>
      <c r="G314" s="1585"/>
      <c r="H314" s="1583"/>
      <c r="I314" s="1582"/>
      <c r="J314" s="1585"/>
      <c r="K314" s="1583"/>
      <c r="L314" s="1582"/>
      <c r="M314" s="1585"/>
      <c r="N314" s="1583"/>
      <c r="O314" s="1583"/>
      <c r="P314" s="1576"/>
      <c r="Q314" s="1577"/>
      <c r="R314" s="1963"/>
      <c r="S314" s="2161"/>
      <c r="T314" s="1934"/>
    </row>
    <row r="315" spans="1:20" ht="48" customHeight="1">
      <c r="A315" s="2100"/>
      <c r="B315" s="985" t="s">
        <v>2882</v>
      </c>
      <c r="C315" s="1588"/>
      <c r="D315" s="2157"/>
      <c r="E315" s="2112"/>
      <c r="F315" s="1570"/>
      <c r="G315" s="1571"/>
      <c r="H315" s="1583"/>
      <c r="I315" s="1582"/>
      <c r="J315" s="1585"/>
      <c r="K315" s="1583"/>
      <c r="L315" s="1582"/>
      <c r="M315" s="1585"/>
      <c r="N315" s="1583"/>
      <c r="O315" s="1583"/>
      <c r="P315" s="1571"/>
      <c r="Q315" s="1433"/>
      <c r="R315" s="2160"/>
      <c r="S315" s="2162"/>
      <c r="T315" s="2164"/>
    </row>
    <row r="316" spans="1:20" ht="48" customHeight="1">
      <c r="A316" s="2100"/>
      <c r="B316" s="985" t="s">
        <v>2881</v>
      </c>
      <c r="C316" s="1588"/>
      <c r="D316" s="2157"/>
      <c r="E316" s="2112"/>
      <c r="F316" s="1570"/>
      <c r="G316" s="1575"/>
      <c r="H316" s="1571"/>
      <c r="I316" s="1570"/>
      <c r="J316" s="1575"/>
      <c r="K316" s="1571"/>
      <c r="L316" s="1570"/>
      <c r="M316" s="1575"/>
      <c r="N316" s="1571"/>
      <c r="O316" s="1571"/>
      <c r="P316" s="1571"/>
      <c r="Q316" s="1571"/>
      <c r="R316" s="2160"/>
      <c r="S316" s="2162"/>
      <c r="T316" s="2164"/>
    </row>
    <row r="317" spans="1:20" ht="48" customHeight="1">
      <c r="A317" s="2100"/>
      <c r="B317" s="1596" t="s">
        <v>2880</v>
      </c>
      <c r="C317" s="1588"/>
      <c r="D317" s="2157"/>
      <c r="E317" s="2112"/>
      <c r="F317" s="1571"/>
      <c r="G317" s="1571"/>
      <c r="H317" s="1576"/>
      <c r="I317" s="1590"/>
      <c r="J317" s="1595"/>
      <c r="K317" s="1576"/>
      <c r="L317" s="1590"/>
      <c r="M317" s="1595"/>
      <c r="N317" s="1576"/>
      <c r="O317" s="1576"/>
      <c r="P317" s="1571"/>
      <c r="Q317" s="1571"/>
      <c r="R317" s="2160"/>
      <c r="S317" s="2162"/>
      <c r="T317" s="2164"/>
    </row>
    <row r="318" spans="1:20" ht="48" customHeight="1">
      <c r="A318" s="2100"/>
      <c r="B318" s="985" t="s">
        <v>2879</v>
      </c>
      <c r="C318" s="1588"/>
      <c r="D318" s="2157"/>
      <c r="E318" s="2112"/>
      <c r="F318" s="1578"/>
      <c r="G318" s="1579"/>
      <c r="H318" s="1570"/>
      <c r="I318" s="1570"/>
      <c r="J318" s="1575"/>
      <c r="K318" s="1433"/>
      <c r="L318" s="1571"/>
      <c r="M318" s="1570"/>
      <c r="N318" s="1570"/>
      <c r="O318" s="1571"/>
      <c r="P318" s="1583"/>
      <c r="Q318" s="1583"/>
      <c r="R318" s="2160"/>
      <c r="S318" s="2162"/>
      <c r="T318" s="2164"/>
    </row>
    <row r="319" spans="1:20" ht="48" customHeight="1">
      <c r="A319" s="2100"/>
      <c r="B319" s="985" t="s">
        <v>2878</v>
      </c>
      <c r="C319" s="1588"/>
      <c r="D319" s="2157"/>
      <c r="E319" s="2112"/>
      <c r="F319" s="1433"/>
      <c r="G319" s="1571"/>
      <c r="H319" s="1575"/>
      <c r="I319" s="1571"/>
      <c r="J319" s="1575"/>
      <c r="K319" s="1433"/>
      <c r="L319" s="1571"/>
      <c r="M319" s="1570"/>
      <c r="N319" s="1570"/>
      <c r="O319" s="1579"/>
      <c r="P319" s="1571"/>
      <c r="Q319" s="1571"/>
      <c r="R319" s="2160"/>
      <c r="S319" s="2162"/>
      <c r="T319" s="2164"/>
    </row>
    <row r="320" spans="1:20" ht="48" customHeight="1">
      <c r="A320" s="2156"/>
      <c r="B320" s="1170" t="s">
        <v>2877</v>
      </c>
      <c r="C320" s="1588"/>
      <c r="D320" s="2158"/>
      <c r="E320" s="2159"/>
      <c r="F320" s="1578"/>
      <c r="G320" s="1579"/>
      <c r="H320" s="1578"/>
      <c r="I320" s="1579"/>
      <c r="J320" s="1578"/>
      <c r="K320" s="1580"/>
      <c r="L320" s="1579"/>
      <c r="M320" s="1581"/>
      <c r="N320" s="1581"/>
      <c r="O320" s="1576"/>
      <c r="P320" s="1579"/>
      <c r="Q320" s="1580"/>
      <c r="R320" s="2160"/>
      <c r="S320" s="2163"/>
      <c r="T320" s="2165"/>
    </row>
    <row r="321" spans="1:20" ht="48" customHeight="1">
      <c r="A321" s="2175" t="s">
        <v>2876</v>
      </c>
      <c r="B321" s="1390" t="s">
        <v>2875</v>
      </c>
      <c r="C321" s="1573"/>
      <c r="D321" s="2175" t="s">
        <v>2874</v>
      </c>
      <c r="E321" s="1945" t="s">
        <v>2873</v>
      </c>
      <c r="F321" s="1571"/>
      <c r="G321" s="1571"/>
      <c r="H321" s="1571"/>
      <c r="I321" s="1571"/>
      <c r="J321" s="1571"/>
      <c r="K321" s="1571"/>
      <c r="L321" s="1571"/>
      <c r="M321" s="1571"/>
      <c r="N321" s="1571"/>
      <c r="O321" s="1571"/>
      <c r="P321" s="1571"/>
      <c r="Q321" s="1571"/>
      <c r="R321" s="1962"/>
      <c r="S321" s="2161"/>
      <c r="T321" s="1934"/>
    </row>
    <row r="322" spans="1:20" ht="48" customHeight="1">
      <c r="A322" s="2175"/>
      <c r="B322" s="1390" t="s">
        <v>2872</v>
      </c>
      <c r="C322" s="1573"/>
      <c r="D322" s="2176"/>
      <c r="E322" s="1933"/>
      <c r="F322" s="1571"/>
      <c r="G322" s="1571"/>
      <c r="H322" s="1571"/>
      <c r="I322" s="1571"/>
      <c r="J322" s="1571"/>
      <c r="K322" s="1571"/>
      <c r="L322" s="1571"/>
      <c r="M322" s="1571"/>
      <c r="N322" s="1571"/>
      <c r="O322" s="1571"/>
      <c r="P322" s="1571"/>
      <c r="Q322" s="1571"/>
      <c r="R322" s="1962"/>
      <c r="S322" s="2162"/>
      <c r="T322" s="2164"/>
    </row>
    <row r="323" spans="1:20" ht="48" customHeight="1">
      <c r="A323" s="2175"/>
      <c r="B323" s="1390" t="s">
        <v>2871</v>
      </c>
      <c r="C323" s="1573"/>
      <c r="D323" s="2176"/>
      <c r="E323" s="1933"/>
      <c r="F323" s="1571"/>
      <c r="G323" s="1571"/>
      <c r="H323" s="1571"/>
      <c r="I323" s="1571"/>
      <c r="J323" s="1571"/>
      <c r="K323" s="1571"/>
      <c r="L323" s="1571"/>
      <c r="M323" s="1571"/>
      <c r="N323" s="1571"/>
      <c r="O323" s="1571"/>
      <c r="P323" s="1571"/>
      <c r="Q323" s="1571"/>
      <c r="R323" s="1962"/>
      <c r="S323" s="2162"/>
      <c r="T323" s="2164"/>
    </row>
    <row r="324" spans="1:20" ht="48" customHeight="1">
      <c r="A324" s="2175"/>
      <c r="B324" s="1390" t="s">
        <v>2870</v>
      </c>
      <c r="C324" s="1573"/>
      <c r="D324" s="2176"/>
      <c r="E324" s="1933"/>
      <c r="F324" s="1571"/>
      <c r="G324" s="1571"/>
      <c r="H324" s="1571"/>
      <c r="I324" s="1571"/>
      <c r="J324" s="1571"/>
      <c r="K324" s="1571"/>
      <c r="L324" s="1571"/>
      <c r="M324" s="1571"/>
      <c r="N324" s="1571"/>
      <c r="O324" s="1571"/>
      <c r="P324" s="1571"/>
      <c r="Q324" s="1571"/>
      <c r="R324" s="1962"/>
      <c r="S324" s="2162"/>
      <c r="T324" s="2164"/>
    </row>
    <row r="325" spans="1:20" ht="48" customHeight="1">
      <c r="A325" s="2175"/>
      <c r="B325" s="1390" t="s">
        <v>2869</v>
      </c>
      <c r="C325" s="1573"/>
      <c r="D325" s="2176"/>
      <c r="E325" s="1933"/>
      <c r="F325" s="1571"/>
      <c r="G325" s="1571"/>
      <c r="H325" s="1571"/>
      <c r="I325" s="1571"/>
      <c r="J325" s="1571"/>
      <c r="K325" s="1571"/>
      <c r="L325" s="1571"/>
      <c r="M325" s="1571"/>
      <c r="N325" s="1571"/>
      <c r="O325" s="1571"/>
      <c r="P325" s="1571"/>
      <c r="Q325" s="1571"/>
      <c r="R325" s="1962"/>
      <c r="S325" s="2162"/>
      <c r="T325" s="2164"/>
    </row>
    <row r="326" spans="1:20" ht="48" customHeight="1">
      <c r="A326" s="2175"/>
      <c r="B326" s="1390" t="s">
        <v>2868</v>
      </c>
      <c r="C326" s="1573"/>
      <c r="D326" s="2176"/>
      <c r="E326" s="1933"/>
      <c r="F326" s="1571"/>
      <c r="G326" s="1571"/>
      <c r="H326" s="1571"/>
      <c r="I326" s="1571"/>
      <c r="J326" s="1571"/>
      <c r="K326" s="1571"/>
      <c r="L326" s="1571"/>
      <c r="M326" s="1571"/>
      <c r="N326" s="1571"/>
      <c r="O326" s="1571"/>
      <c r="P326" s="1571"/>
      <c r="Q326" s="1571"/>
      <c r="R326" s="1962"/>
      <c r="S326" s="2162"/>
      <c r="T326" s="2164"/>
    </row>
    <row r="327" spans="1:20" ht="48" customHeight="1">
      <c r="A327" s="2175" t="s">
        <v>2867</v>
      </c>
      <c r="B327" s="985" t="s">
        <v>2866</v>
      </c>
      <c r="C327" s="1389"/>
      <c r="D327" s="2175" t="s">
        <v>2865</v>
      </c>
      <c r="E327" s="1945" t="s">
        <v>2847</v>
      </c>
      <c r="F327" s="1571"/>
      <c r="G327" s="1571"/>
      <c r="H327" s="1571"/>
      <c r="I327" s="1571"/>
      <c r="J327" s="1571"/>
      <c r="K327" s="1571"/>
      <c r="L327" s="1571"/>
      <c r="M327" s="1571"/>
      <c r="N327" s="1571"/>
      <c r="O327" s="1571"/>
      <c r="P327" s="1571"/>
      <c r="Q327" s="1571"/>
      <c r="R327" s="1962"/>
      <c r="S327" s="2177">
        <v>0</v>
      </c>
      <c r="T327" s="2180">
        <v>0</v>
      </c>
    </row>
    <row r="328" spans="1:20" ht="48" customHeight="1">
      <c r="A328" s="2175"/>
      <c r="B328" s="985" t="s">
        <v>2864</v>
      </c>
      <c r="C328" s="1389"/>
      <c r="D328" s="2176"/>
      <c r="E328" s="1933"/>
      <c r="F328" s="1571"/>
      <c r="G328" s="1571"/>
      <c r="H328" s="1571"/>
      <c r="I328" s="1571"/>
      <c r="J328" s="1571"/>
      <c r="K328" s="1571"/>
      <c r="L328" s="1571"/>
      <c r="M328" s="1571"/>
      <c r="N328" s="1571"/>
      <c r="O328" s="1571"/>
      <c r="P328" s="1571"/>
      <c r="Q328" s="1571"/>
      <c r="R328" s="1962"/>
      <c r="S328" s="2178"/>
      <c r="T328" s="2181"/>
    </row>
    <row r="329" spans="1:20" ht="48" customHeight="1">
      <c r="A329" s="2175"/>
      <c r="B329" s="1390" t="s">
        <v>2863</v>
      </c>
      <c r="C329" s="1389"/>
      <c r="D329" s="2176"/>
      <c r="E329" s="1933"/>
      <c r="F329" s="1571"/>
      <c r="G329" s="1571"/>
      <c r="H329" s="1571"/>
      <c r="I329" s="1571"/>
      <c r="J329" s="1571"/>
      <c r="K329" s="1571"/>
      <c r="L329" s="1571"/>
      <c r="M329" s="1571"/>
      <c r="N329" s="1571"/>
      <c r="O329" s="1571"/>
      <c r="P329" s="1571"/>
      <c r="Q329" s="1571"/>
      <c r="R329" s="1962"/>
      <c r="S329" s="2178"/>
      <c r="T329" s="2181"/>
    </row>
    <row r="330" spans="1:20" ht="48" customHeight="1">
      <c r="A330" s="2175"/>
      <c r="B330" s="1594" t="s">
        <v>2862</v>
      </c>
      <c r="C330" s="1389"/>
      <c r="D330" s="2176"/>
      <c r="E330" s="1933"/>
      <c r="F330" s="1571"/>
      <c r="G330" s="1571"/>
      <c r="H330" s="1571"/>
      <c r="I330" s="1571"/>
      <c r="J330" s="1571"/>
      <c r="K330" s="1571"/>
      <c r="L330" s="1571"/>
      <c r="M330" s="1571"/>
      <c r="N330" s="1571"/>
      <c r="O330" s="1571"/>
      <c r="P330" s="1571"/>
      <c r="Q330" s="1571"/>
      <c r="R330" s="1962"/>
      <c r="S330" s="2178"/>
      <c r="T330" s="2181"/>
    </row>
    <row r="331" spans="1:20" ht="48" customHeight="1">
      <c r="A331" s="2175"/>
      <c r="B331" s="1594" t="s">
        <v>2861</v>
      </c>
      <c r="C331" s="1389"/>
      <c r="D331" s="2176"/>
      <c r="E331" s="1933"/>
      <c r="F331" s="1571"/>
      <c r="G331" s="1571"/>
      <c r="H331" s="1571"/>
      <c r="I331" s="1571"/>
      <c r="J331" s="1571"/>
      <c r="K331" s="1571"/>
      <c r="L331" s="1571"/>
      <c r="M331" s="1571"/>
      <c r="N331" s="1571"/>
      <c r="O331" s="1571"/>
      <c r="P331" s="1571"/>
      <c r="Q331" s="1571"/>
      <c r="R331" s="1962"/>
      <c r="S331" s="2178"/>
      <c r="T331" s="2181"/>
    </row>
    <row r="332" spans="1:20" ht="48" customHeight="1">
      <c r="A332" s="2175"/>
      <c r="B332" s="1594" t="s">
        <v>2860</v>
      </c>
      <c r="C332" s="1389"/>
      <c r="D332" s="2176"/>
      <c r="E332" s="1933"/>
      <c r="F332" s="1571"/>
      <c r="G332" s="1571"/>
      <c r="H332" s="1571"/>
      <c r="I332" s="1571"/>
      <c r="J332" s="1571"/>
      <c r="K332" s="1571"/>
      <c r="L332" s="1571"/>
      <c r="M332" s="1571"/>
      <c r="N332" s="1571"/>
      <c r="O332" s="1571"/>
      <c r="P332" s="1571"/>
      <c r="Q332" s="1571"/>
      <c r="R332" s="1962"/>
      <c r="S332" s="2179"/>
      <c r="T332" s="2182"/>
    </row>
    <row r="333" spans="1:20" ht="48" customHeight="1">
      <c r="A333" s="2189" t="s">
        <v>2859</v>
      </c>
      <c r="B333" s="1278" t="s">
        <v>2858</v>
      </c>
      <c r="C333" s="1593"/>
      <c r="D333" s="2191" t="s">
        <v>2857</v>
      </c>
      <c r="E333" s="2102" t="s">
        <v>2847</v>
      </c>
      <c r="F333" s="1571"/>
      <c r="G333" s="1433"/>
      <c r="H333" s="1571"/>
      <c r="I333" s="1433"/>
      <c r="J333" s="1571"/>
      <c r="K333" s="1575"/>
      <c r="L333" s="1571"/>
      <c r="M333" s="1570"/>
      <c r="N333" s="1570"/>
      <c r="O333" s="1433"/>
      <c r="P333" s="1433"/>
      <c r="Q333" s="1571"/>
      <c r="R333" s="2183"/>
      <c r="S333" s="2186"/>
      <c r="T333" s="2186"/>
    </row>
    <row r="334" spans="1:20" ht="48" customHeight="1">
      <c r="A334" s="1943"/>
      <c r="B334" s="1592" t="s">
        <v>2856</v>
      </c>
      <c r="C334" s="1588"/>
      <c r="D334" s="2192"/>
      <c r="E334" s="2112"/>
      <c r="F334" s="1581"/>
      <c r="G334" s="1580"/>
      <c r="H334" s="1579"/>
      <c r="I334" s="1580"/>
      <c r="J334" s="1579"/>
      <c r="K334" s="1578"/>
      <c r="L334" s="1579"/>
      <c r="M334" s="1581"/>
      <c r="N334" s="1581"/>
      <c r="O334" s="1580"/>
      <c r="P334" s="1579"/>
      <c r="Q334" s="1578"/>
      <c r="R334" s="2184"/>
      <c r="S334" s="2187"/>
      <c r="T334" s="2187"/>
    </row>
    <row r="335" spans="1:20" ht="48" customHeight="1">
      <c r="A335" s="1943"/>
      <c r="B335" s="1589" t="s">
        <v>2855</v>
      </c>
      <c r="C335" s="1588"/>
      <c r="D335" s="2192"/>
      <c r="E335" s="2112"/>
      <c r="F335" s="1571"/>
      <c r="G335" s="1433"/>
      <c r="H335" s="1571"/>
      <c r="I335" s="1433"/>
      <c r="J335" s="1571"/>
      <c r="K335" s="1575"/>
      <c r="L335" s="1571"/>
      <c r="M335" s="1570"/>
      <c r="N335" s="1570"/>
      <c r="O335" s="1433"/>
      <c r="P335" s="1571"/>
      <c r="Q335" s="1570"/>
      <c r="R335" s="2184"/>
      <c r="S335" s="2187"/>
      <c r="T335" s="2187"/>
    </row>
    <row r="336" spans="1:20" ht="48" customHeight="1">
      <c r="A336" s="1943"/>
      <c r="B336" s="1591" t="s">
        <v>2854</v>
      </c>
      <c r="C336" s="1588"/>
      <c r="D336" s="2192"/>
      <c r="E336" s="2112"/>
      <c r="F336" s="1576"/>
      <c r="G336" s="1576"/>
      <c r="H336" s="1590"/>
      <c r="I336" s="1580"/>
      <c r="J336" s="1579"/>
      <c r="K336" s="1578"/>
      <c r="L336" s="1579"/>
      <c r="M336" s="1581"/>
      <c r="N336" s="1581"/>
      <c r="O336" s="1580"/>
      <c r="P336" s="1579"/>
      <c r="Q336" s="1578"/>
      <c r="R336" s="2184"/>
      <c r="S336" s="2187"/>
      <c r="T336" s="2187"/>
    </row>
    <row r="337" spans="1:20" ht="48" customHeight="1">
      <c r="A337" s="1943"/>
      <c r="B337" s="1589" t="s">
        <v>2853</v>
      </c>
      <c r="C337" s="1588"/>
      <c r="D337" s="2192"/>
      <c r="E337" s="2112"/>
      <c r="F337" s="1571"/>
      <c r="G337" s="1571"/>
      <c r="H337" s="1570"/>
      <c r="I337" s="1577"/>
      <c r="J337" s="1576"/>
      <c r="K337" s="1575"/>
      <c r="L337" s="1571"/>
      <c r="M337" s="1570"/>
      <c r="N337" s="1570"/>
      <c r="O337" s="1433"/>
      <c r="P337" s="1571"/>
      <c r="Q337" s="1570"/>
      <c r="R337" s="2184"/>
      <c r="S337" s="2187"/>
      <c r="T337" s="2187"/>
    </row>
    <row r="338" spans="1:20" ht="48" customHeight="1">
      <c r="A338" s="1943"/>
      <c r="B338" s="1589" t="s">
        <v>2852</v>
      </c>
      <c r="C338" s="1588"/>
      <c r="D338" s="2192"/>
      <c r="E338" s="2112"/>
      <c r="F338" s="1571"/>
      <c r="G338" s="1571"/>
      <c r="H338" s="1570"/>
      <c r="I338" s="1433"/>
      <c r="J338" s="1571"/>
      <c r="K338" s="1570"/>
      <c r="L338" s="1571"/>
      <c r="M338" s="1570"/>
      <c r="N338" s="1570"/>
      <c r="O338" s="1433"/>
      <c r="P338" s="1571"/>
      <c r="Q338" s="1570"/>
      <c r="R338" s="2184"/>
      <c r="S338" s="2187"/>
      <c r="T338" s="2187"/>
    </row>
    <row r="339" spans="1:20" ht="48" customHeight="1">
      <c r="A339" s="2190"/>
      <c r="B339" s="1587" t="s">
        <v>2851</v>
      </c>
      <c r="C339" s="1586"/>
      <c r="D339" s="2193"/>
      <c r="E339" s="2107"/>
      <c r="F339" s="1583"/>
      <c r="G339" s="1583"/>
      <c r="H339" s="1585"/>
      <c r="I339" s="1571"/>
      <c r="J339" s="1570"/>
      <c r="K339" s="1582"/>
      <c r="L339" s="1583"/>
      <c r="M339" s="1582"/>
      <c r="N339" s="1582"/>
      <c r="O339" s="1584"/>
      <c r="P339" s="1583"/>
      <c r="Q339" s="1582"/>
      <c r="R339" s="2185"/>
      <c r="S339" s="2188"/>
      <c r="T339" s="2188"/>
    </row>
    <row r="340" spans="1:20" ht="48" customHeight="1">
      <c r="A340" s="2175" t="s">
        <v>2850</v>
      </c>
      <c r="B340" s="1574" t="s">
        <v>2849</v>
      </c>
      <c r="C340" s="1573"/>
      <c r="D340" s="2175" t="s">
        <v>2848</v>
      </c>
      <c r="E340" s="1945" t="s">
        <v>2847</v>
      </c>
      <c r="F340" s="1571"/>
      <c r="G340" s="1571"/>
      <c r="H340" s="1571"/>
      <c r="I340" s="1433"/>
      <c r="J340" s="1571"/>
      <c r="K340" s="1575"/>
      <c r="L340" s="1571"/>
      <c r="M340" s="1570"/>
      <c r="N340" s="1570"/>
      <c r="O340" s="1433"/>
      <c r="P340" s="1433"/>
      <c r="Q340" s="1571"/>
      <c r="R340" s="2183"/>
      <c r="S340" s="2186"/>
      <c r="T340" s="2186"/>
    </row>
    <row r="341" spans="1:20" ht="48" customHeight="1">
      <c r="A341" s="2175"/>
      <c r="B341" s="1574" t="s">
        <v>2846</v>
      </c>
      <c r="C341" s="1573"/>
      <c r="D341" s="2175"/>
      <c r="E341" s="1933"/>
      <c r="F341" s="1571"/>
      <c r="G341" s="1571"/>
      <c r="H341" s="1571"/>
      <c r="I341" s="1580"/>
      <c r="J341" s="1579"/>
      <c r="K341" s="1578"/>
      <c r="L341" s="1579"/>
      <c r="M341" s="1581"/>
      <c r="N341" s="1581"/>
      <c r="O341" s="1580"/>
      <c r="P341" s="1579"/>
      <c r="Q341" s="1578"/>
      <c r="R341" s="2184"/>
      <c r="S341" s="2187"/>
      <c r="T341" s="2187"/>
    </row>
    <row r="342" spans="1:20" ht="48" customHeight="1">
      <c r="A342" s="2175"/>
      <c r="B342" s="1574" t="s">
        <v>2845</v>
      </c>
      <c r="C342" s="1573"/>
      <c r="D342" s="2175"/>
      <c r="E342" s="1933"/>
      <c r="F342" s="1571"/>
      <c r="G342" s="1571"/>
      <c r="H342" s="1571"/>
      <c r="I342" s="1433"/>
      <c r="J342" s="1571"/>
      <c r="K342" s="1575"/>
      <c r="L342" s="1571"/>
      <c r="M342" s="1570"/>
      <c r="N342" s="1570"/>
      <c r="O342" s="1433"/>
      <c r="P342" s="1571"/>
      <c r="Q342" s="1570"/>
      <c r="R342" s="2184"/>
      <c r="S342" s="2187"/>
      <c r="T342" s="2187"/>
    </row>
    <row r="343" spans="1:20" ht="48" customHeight="1">
      <c r="A343" s="2175"/>
      <c r="B343" s="1574" t="s">
        <v>2844</v>
      </c>
      <c r="C343" s="1573"/>
      <c r="D343" s="2175"/>
      <c r="E343" s="1933"/>
      <c r="F343" s="1571"/>
      <c r="G343" s="1571"/>
      <c r="H343" s="1571"/>
      <c r="I343" s="1580"/>
      <c r="J343" s="1579"/>
      <c r="K343" s="1578"/>
      <c r="L343" s="1579"/>
      <c r="M343" s="1581"/>
      <c r="N343" s="1581"/>
      <c r="O343" s="1580"/>
      <c r="P343" s="1579"/>
      <c r="Q343" s="1578"/>
      <c r="R343" s="2184"/>
      <c r="S343" s="2187"/>
      <c r="T343" s="2187"/>
    </row>
    <row r="344" spans="1:20" ht="48" customHeight="1">
      <c r="A344" s="2175"/>
      <c r="B344" s="1574" t="s">
        <v>2843</v>
      </c>
      <c r="C344" s="1573"/>
      <c r="D344" s="2175"/>
      <c r="E344" s="1933"/>
      <c r="F344" s="1571"/>
      <c r="G344" s="1571"/>
      <c r="H344" s="1571"/>
      <c r="I344" s="1577"/>
      <c r="J344" s="1576"/>
      <c r="K344" s="1575"/>
      <c r="L344" s="1571"/>
      <c r="M344" s="1570"/>
      <c r="N344" s="1570"/>
      <c r="O344" s="1433"/>
      <c r="P344" s="1571"/>
      <c r="Q344" s="1570"/>
      <c r="R344" s="2184"/>
      <c r="S344" s="2187"/>
      <c r="T344" s="2187"/>
    </row>
    <row r="345" spans="1:20" ht="48" customHeight="1">
      <c r="A345" s="2175"/>
      <c r="B345" s="1574" t="s">
        <v>2842</v>
      </c>
      <c r="C345" s="1573"/>
      <c r="D345" s="2175"/>
      <c r="E345" s="1933"/>
      <c r="F345" s="1571"/>
      <c r="G345" s="1571"/>
      <c r="H345" s="1571"/>
      <c r="I345" s="1433"/>
      <c r="J345" s="1571"/>
      <c r="K345" s="1570"/>
      <c r="L345" s="1571"/>
      <c r="M345" s="1570"/>
      <c r="N345" s="1570"/>
      <c r="O345" s="1433"/>
      <c r="P345" s="1571"/>
      <c r="Q345" s="1570"/>
      <c r="R345" s="2185"/>
      <c r="S345" s="2188"/>
      <c r="T345" s="2188"/>
    </row>
  </sheetData>
  <mergeCells count="488">
    <mergeCell ref="A302:A303"/>
    <mergeCell ref="D302:D303"/>
    <mergeCell ref="E302:E303"/>
    <mergeCell ref="R302:R303"/>
    <mergeCell ref="S302:S303"/>
    <mergeCell ref="T302:T303"/>
    <mergeCell ref="A300:A301"/>
    <mergeCell ref="D300:D301"/>
    <mergeCell ref="E300:E301"/>
    <mergeCell ref="R300:R301"/>
    <mergeCell ref="S300:S301"/>
    <mergeCell ref="T300:T301"/>
    <mergeCell ref="T298:T299"/>
    <mergeCell ref="A288:A292"/>
    <mergeCell ref="D288:D292"/>
    <mergeCell ref="E288:E292"/>
    <mergeCell ref="R288:R292"/>
    <mergeCell ref="A293:A294"/>
    <mergeCell ref="D293:D294"/>
    <mergeCell ref="E293:E294"/>
    <mergeCell ref="R293:R294"/>
    <mergeCell ref="S293:S294"/>
    <mergeCell ref="T293:T294"/>
    <mergeCell ref="A295:A297"/>
    <mergeCell ref="D295:D297"/>
    <mergeCell ref="E295:E297"/>
    <mergeCell ref="R295:R297"/>
    <mergeCell ref="A298:A299"/>
    <mergeCell ref="D298:D299"/>
    <mergeCell ref="E298:E299"/>
    <mergeCell ref="R298:R299"/>
    <mergeCell ref="S298:S299"/>
    <mergeCell ref="A284:A287"/>
    <mergeCell ref="D284:D287"/>
    <mergeCell ref="E284:E287"/>
    <mergeCell ref="R284:R287"/>
    <mergeCell ref="A274:T274"/>
    <mergeCell ref="F275:Q275"/>
    <mergeCell ref="R275:T275"/>
    <mergeCell ref="A276:A278"/>
    <mergeCell ref="B276:B278"/>
    <mergeCell ref="A279:A283"/>
    <mergeCell ref="D279:D283"/>
    <mergeCell ref="E279:E283"/>
    <mergeCell ref="R279:R283"/>
    <mergeCell ref="S279:S283"/>
    <mergeCell ref="T279:T283"/>
    <mergeCell ref="D276:D278"/>
    <mergeCell ref="E276:E278"/>
    <mergeCell ref="F276:Q276"/>
    <mergeCell ref="R276:T276"/>
    <mergeCell ref="F277:H277"/>
    <mergeCell ref="I277:K277"/>
    <mergeCell ref="L277:N277"/>
    <mergeCell ref="O277:Q277"/>
    <mergeCell ref="R277:R278"/>
    <mergeCell ref="S277:T277"/>
    <mergeCell ref="A340:A345"/>
    <mergeCell ref="D340:D345"/>
    <mergeCell ref="E340:E345"/>
    <mergeCell ref="R340:R345"/>
    <mergeCell ref="S340:S345"/>
    <mergeCell ref="T340:T345"/>
    <mergeCell ref="A333:A339"/>
    <mergeCell ref="D333:D339"/>
    <mergeCell ref="E333:E339"/>
    <mergeCell ref="R333:R339"/>
    <mergeCell ref="S333:S339"/>
    <mergeCell ref="T333:T339"/>
    <mergeCell ref="A327:A332"/>
    <mergeCell ref="D327:D332"/>
    <mergeCell ref="E327:E332"/>
    <mergeCell ref="R327:R332"/>
    <mergeCell ref="S327:S332"/>
    <mergeCell ref="T327:T332"/>
    <mergeCell ref="A321:A326"/>
    <mergeCell ref="D321:D326"/>
    <mergeCell ref="E321:E326"/>
    <mergeCell ref="R321:R326"/>
    <mergeCell ref="S321:S326"/>
    <mergeCell ref="T321:T326"/>
    <mergeCell ref="A314:A320"/>
    <mergeCell ref="D314:D320"/>
    <mergeCell ref="E314:E320"/>
    <mergeCell ref="R314:R320"/>
    <mergeCell ref="S314:S320"/>
    <mergeCell ref="T314:T320"/>
    <mergeCell ref="A309:A313"/>
    <mergeCell ref="D309:D313"/>
    <mergeCell ref="E309:E313"/>
    <mergeCell ref="R309:R313"/>
    <mergeCell ref="S309:S313"/>
    <mergeCell ref="T309:T313"/>
    <mergeCell ref="R306:T306"/>
    <mergeCell ref="F307:H307"/>
    <mergeCell ref="I307:K307"/>
    <mergeCell ref="L307:N307"/>
    <mergeCell ref="O307:Q307"/>
    <mergeCell ref="R307:R308"/>
    <mergeCell ref="S307:T307"/>
    <mergeCell ref="A306:A308"/>
    <mergeCell ref="B306:B308"/>
    <mergeCell ref="C306:C308"/>
    <mergeCell ref="D306:D308"/>
    <mergeCell ref="E306:E308"/>
    <mergeCell ref="F306:Q306"/>
    <mergeCell ref="A304:T304"/>
    <mergeCell ref="F305:Q305"/>
    <mergeCell ref="R305:T305"/>
    <mergeCell ref="A109:A113"/>
    <mergeCell ref="E109:E113"/>
    <mergeCell ref="R109:R113"/>
    <mergeCell ref="S109:S113"/>
    <mergeCell ref="T109:T113"/>
    <mergeCell ref="A114:A118"/>
    <mergeCell ref="D114:D118"/>
    <mergeCell ref="A119:A124"/>
    <mergeCell ref="D119:D124"/>
    <mergeCell ref="E119:E123"/>
    <mergeCell ref="R119:R124"/>
    <mergeCell ref="S119:S124"/>
    <mergeCell ref="T119:T124"/>
    <mergeCell ref="R114:R118"/>
    <mergeCell ref="S114:S118"/>
    <mergeCell ref="T114:T118"/>
    <mergeCell ref="A99:A108"/>
    <mergeCell ref="B99:B102"/>
    <mergeCell ref="E99:E102"/>
    <mergeCell ref="R99:R108"/>
    <mergeCell ref="S99:S108"/>
    <mergeCell ref="T99:T108"/>
    <mergeCell ref="B107:B108"/>
    <mergeCell ref="D107:D108"/>
    <mergeCell ref="E107:E108"/>
    <mergeCell ref="A96:A98"/>
    <mergeCell ref="B96:B98"/>
    <mergeCell ref="C96:C98"/>
    <mergeCell ref="D96:D98"/>
    <mergeCell ref="E96:E98"/>
    <mergeCell ref="E114:E118"/>
    <mergeCell ref="F96:Q96"/>
    <mergeCell ref="R96:T96"/>
    <mergeCell ref="F97:H97"/>
    <mergeCell ref="I97:K97"/>
    <mergeCell ref="L97:N97"/>
    <mergeCell ref="O97:Q97"/>
    <mergeCell ref="R97:R98"/>
    <mergeCell ref="S97:T97"/>
    <mergeCell ref="B103:B106"/>
    <mergeCell ref="E103:E106"/>
    <mergeCell ref="A93:T93"/>
    <mergeCell ref="A94:T94"/>
    <mergeCell ref="F95:Q95"/>
    <mergeCell ref="R95:T95"/>
    <mergeCell ref="A80:T80"/>
    <mergeCell ref="F81:Q81"/>
    <mergeCell ref="R81:T81"/>
    <mergeCell ref="A82:A84"/>
    <mergeCell ref="B82:B84"/>
    <mergeCell ref="C82:C84"/>
    <mergeCell ref="A85:A92"/>
    <mergeCell ref="D85:D92"/>
    <mergeCell ref="E85:E92"/>
    <mergeCell ref="R85:R92"/>
    <mergeCell ref="S85:S92"/>
    <mergeCell ref="T85:T92"/>
    <mergeCell ref="D82:D84"/>
    <mergeCell ref="E82:E84"/>
    <mergeCell ref="F82:Q82"/>
    <mergeCell ref="R82:T82"/>
    <mergeCell ref="F83:H83"/>
    <mergeCell ref="I83:K83"/>
    <mergeCell ref="L83:N83"/>
    <mergeCell ref="O83:Q83"/>
    <mergeCell ref="R83:R84"/>
    <mergeCell ref="S83:T83"/>
    <mergeCell ref="A79:T79"/>
    <mergeCell ref="A261:A270"/>
    <mergeCell ref="B261:B265"/>
    <mergeCell ref="E261:E265"/>
    <mergeCell ref="R261:R265"/>
    <mergeCell ref="S261:S265"/>
    <mergeCell ref="T261:T265"/>
    <mergeCell ref="B266:B270"/>
    <mergeCell ref="A271:A272"/>
    <mergeCell ref="B271:B272"/>
    <mergeCell ref="D271:D272"/>
    <mergeCell ref="E271:E272"/>
    <mergeCell ref="R271:R272"/>
    <mergeCell ref="A247:A250"/>
    <mergeCell ref="E247:E250"/>
    <mergeCell ref="R247:R250"/>
    <mergeCell ref="S247:S250"/>
    <mergeCell ref="T247:T250"/>
    <mergeCell ref="A251:A256"/>
    <mergeCell ref="E251:E256"/>
    <mergeCell ref="A273:T273"/>
    <mergeCell ref="R251:R256"/>
    <mergeCell ref="A257:A260"/>
    <mergeCell ref="E257:E260"/>
    <mergeCell ref="R257:R260"/>
    <mergeCell ref="S257:S260"/>
    <mergeCell ref="T257:T260"/>
    <mergeCell ref="E266:E270"/>
    <mergeCell ref="R266:R270"/>
    <mergeCell ref="T266:T270"/>
    <mergeCell ref="R244:T244"/>
    <mergeCell ref="F245:H245"/>
    <mergeCell ref="I245:K245"/>
    <mergeCell ref="L245:N245"/>
    <mergeCell ref="O245:Q245"/>
    <mergeCell ref="R245:R246"/>
    <mergeCell ref="S245:T245"/>
    <mergeCell ref="F243:Q243"/>
    <mergeCell ref="A244:A246"/>
    <mergeCell ref="B244:B246"/>
    <mergeCell ref="C244:C246"/>
    <mergeCell ref="D244:D246"/>
    <mergeCell ref="E244:E246"/>
    <mergeCell ref="F244:Q244"/>
    <mergeCell ref="A242:T242"/>
    <mergeCell ref="A56:T56"/>
    <mergeCell ref="A57:T57"/>
    <mergeCell ref="A58:T58"/>
    <mergeCell ref="F59:Q59"/>
    <mergeCell ref="R59:T59"/>
    <mergeCell ref="A60:A62"/>
    <mergeCell ref="B60:B62"/>
    <mergeCell ref="C60:C62"/>
    <mergeCell ref="D60:D62"/>
    <mergeCell ref="A63:A66"/>
    <mergeCell ref="E63:E66"/>
    <mergeCell ref="T63:T66"/>
    <mergeCell ref="A67:A70"/>
    <mergeCell ref="E67:E70"/>
    <mergeCell ref="A71:A77"/>
    <mergeCell ref="E71:E77"/>
    <mergeCell ref="R71:R77"/>
    <mergeCell ref="E60:E62"/>
    <mergeCell ref="F60:Q60"/>
    <mergeCell ref="R60:T60"/>
    <mergeCell ref="F61:H61"/>
    <mergeCell ref="I61:K61"/>
    <mergeCell ref="L61:N61"/>
    <mergeCell ref="O61:Q61"/>
    <mergeCell ref="R61:R62"/>
    <mergeCell ref="S61:T61"/>
    <mergeCell ref="S39:S42"/>
    <mergeCell ref="T39:T42"/>
    <mergeCell ref="D41:D42"/>
    <mergeCell ref="A44:A46"/>
    <mergeCell ref="R44:R46"/>
    <mergeCell ref="S44:S46"/>
    <mergeCell ref="T44:T46"/>
    <mergeCell ref="A54:A55"/>
    <mergeCell ref="E54:E55"/>
    <mergeCell ref="R54:R55"/>
    <mergeCell ref="A36:A43"/>
    <mergeCell ref="R36:R43"/>
    <mergeCell ref="E39:E42"/>
    <mergeCell ref="A47:A49"/>
    <mergeCell ref="E47:E49"/>
    <mergeCell ref="R47:R49"/>
    <mergeCell ref="S47:S49"/>
    <mergeCell ref="T47:T49"/>
    <mergeCell ref="A50:A53"/>
    <mergeCell ref="E50:E53"/>
    <mergeCell ref="R50:R53"/>
    <mergeCell ref="F34:H34"/>
    <mergeCell ref="I34:K34"/>
    <mergeCell ref="L34:N34"/>
    <mergeCell ref="O34:Q34"/>
    <mergeCell ref="R34:R35"/>
    <mergeCell ref="S34:T34"/>
    <mergeCell ref="A241:T241"/>
    <mergeCell ref="A31:T31"/>
    <mergeCell ref="F32:Q32"/>
    <mergeCell ref="R32:T32"/>
    <mergeCell ref="A33:A35"/>
    <mergeCell ref="B33:B35"/>
    <mergeCell ref="C33:C35"/>
    <mergeCell ref="D33:D35"/>
    <mergeCell ref="E33:E35"/>
    <mergeCell ref="F33:Q33"/>
    <mergeCell ref="A238:A240"/>
    <mergeCell ref="D238:D240"/>
    <mergeCell ref="E238:E240"/>
    <mergeCell ref="E234:E237"/>
    <mergeCell ref="D234:D237"/>
    <mergeCell ref="R224:R225"/>
    <mergeCell ref="A226:A233"/>
    <mergeCell ref="A234:A237"/>
    <mergeCell ref="R33:T33"/>
    <mergeCell ref="E227:E233"/>
    <mergeCell ref="R227:R233"/>
    <mergeCell ref="S227:S233"/>
    <mergeCell ref="T227:T233"/>
    <mergeCell ref="S224:S225"/>
    <mergeCell ref="T224:T225"/>
    <mergeCell ref="R215:R218"/>
    <mergeCell ref="S215:S218"/>
    <mergeCell ref="T215:T218"/>
    <mergeCell ref="E219:E223"/>
    <mergeCell ref="R219:R223"/>
    <mergeCell ref="S219:S223"/>
    <mergeCell ref="A209:A210"/>
    <mergeCell ref="E209:E210"/>
    <mergeCell ref="A211:A214"/>
    <mergeCell ref="D211:D214"/>
    <mergeCell ref="E211:E214"/>
    <mergeCell ref="A215:A218"/>
    <mergeCell ref="E215:E218"/>
    <mergeCell ref="T219:T223"/>
    <mergeCell ref="E224:E225"/>
    <mergeCell ref="A219:A225"/>
    <mergeCell ref="D219:D223"/>
    <mergeCell ref="A199:A204"/>
    <mergeCell ref="E199:E204"/>
    <mergeCell ref="R199:R204"/>
    <mergeCell ref="S199:S204"/>
    <mergeCell ref="T199:T204"/>
    <mergeCell ref="A205:A208"/>
    <mergeCell ref="E205:E208"/>
    <mergeCell ref="R205:R208"/>
    <mergeCell ref="S205:S208"/>
    <mergeCell ref="T205:T208"/>
    <mergeCell ref="A194:T194"/>
    <mergeCell ref="F195:Q195"/>
    <mergeCell ref="R195:T195"/>
    <mergeCell ref="A196:A198"/>
    <mergeCell ref="B196:B198"/>
    <mergeCell ref="C196:C198"/>
    <mergeCell ref="D196:D198"/>
    <mergeCell ref="E196:E198"/>
    <mergeCell ref="F196:Q196"/>
    <mergeCell ref="R196:T196"/>
    <mergeCell ref="F197:H197"/>
    <mergeCell ref="I197:K197"/>
    <mergeCell ref="L197:N197"/>
    <mergeCell ref="O197:Q197"/>
    <mergeCell ref="R197:R198"/>
    <mergeCell ref="S197:T197"/>
    <mergeCell ref="A185:A187"/>
    <mergeCell ref="E185:E187"/>
    <mergeCell ref="R185:R187"/>
    <mergeCell ref="S185:S187"/>
    <mergeCell ref="T185:T187"/>
    <mergeCell ref="A188:A192"/>
    <mergeCell ref="E188:E192"/>
    <mergeCell ref="R188:R192"/>
    <mergeCell ref="S188:S192"/>
    <mergeCell ref="T188:T192"/>
    <mergeCell ref="A179:A184"/>
    <mergeCell ref="D179:D184"/>
    <mergeCell ref="E179:E184"/>
    <mergeCell ref="R179:R184"/>
    <mergeCell ref="S179:S184"/>
    <mergeCell ref="T179:T184"/>
    <mergeCell ref="A168:A172"/>
    <mergeCell ref="E168:E172"/>
    <mergeCell ref="R168:R172"/>
    <mergeCell ref="S168:S172"/>
    <mergeCell ref="T168:T172"/>
    <mergeCell ref="T173:T178"/>
    <mergeCell ref="A173:A178"/>
    <mergeCell ref="C173:C178"/>
    <mergeCell ref="D173:D178"/>
    <mergeCell ref="E173:E178"/>
    <mergeCell ref="R173:R178"/>
    <mergeCell ref="S173:S178"/>
    <mergeCell ref="F164:Q164"/>
    <mergeCell ref="R164:T164"/>
    <mergeCell ref="A165:A167"/>
    <mergeCell ref="B165:B167"/>
    <mergeCell ref="C165:C167"/>
    <mergeCell ref="D165:D167"/>
    <mergeCell ref="E165:E167"/>
    <mergeCell ref="F165:Q165"/>
    <mergeCell ref="A153:A161"/>
    <mergeCell ref="E153:E161"/>
    <mergeCell ref="R153:R161"/>
    <mergeCell ref="S153:S161"/>
    <mergeCell ref="T153:T161"/>
    <mergeCell ref="A163:T163"/>
    <mergeCell ref="R165:T165"/>
    <mergeCell ref="F166:H166"/>
    <mergeCell ref="I166:K166"/>
    <mergeCell ref="L166:N166"/>
    <mergeCell ref="O166:Q166"/>
    <mergeCell ref="R166:R167"/>
    <mergeCell ref="S166:T166"/>
    <mergeCell ref="A140:A147"/>
    <mergeCell ref="E140:E147"/>
    <mergeCell ref="R140:R147"/>
    <mergeCell ref="S140:S147"/>
    <mergeCell ref="T140:T147"/>
    <mergeCell ref="A148:A152"/>
    <mergeCell ref="E148:E152"/>
    <mergeCell ref="R148:R152"/>
    <mergeCell ref="S148:S152"/>
    <mergeCell ref="T148:T152"/>
    <mergeCell ref="E128:E130"/>
    <mergeCell ref="F128:Q128"/>
    <mergeCell ref="A126:T126"/>
    <mergeCell ref="A137:A139"/>
    <mergeCell ref="D137:D139"/>
    <mergeCell ref="E137:E139"/>
    <mergeCell ref="R137:R139"/>
    <mergeCell ref="S137:S139"/>
    <mergeCell ref="T137:T139"/>
    <mergeCell ref="I129:K129"/>
    <mergeCell ref="L129:N129"/>
    <mergeCell ref="O129:Q129"/>
    <mergeCell ref="A3:T3"/>
    <mergeCell ref="A5:T5"/>
    <mergeCell ref="A6:T6"/>
    <mergeCell ref="A7:T7"/>
    <mergeCell ref="F9:Q9"/>
    <mergeCell ref="R9:T9"/>
    <mergeCell ref="R10:T10"/>
    <mergeCell ref="F11:H11"/>
    <mergeCell ref="B24:B26"/>
    <mergeCell ref="C24:C26"/>
    <mergeCell ref="D24:D26"/>
    <mergeCell ref="E24:E26"/>
    <mergeCell ref="F24:Q24"/>
    <mergeCell ref="R24:T24"/>
    <mergeCell ref="F25:H25"/>
    <mergeCell ref="I25:K25"/>
    <mergeCell ref="L25:N25"/>
    <mergeCell ref="O25:Q25"/>
    <mergeCell ref="E19:E21"/>
    <mergeCell ref="R19:R21"/>
    <mergeCell ref="S19:S21"/>
    <mergeCell ref="T19:T21"/>
    <mergeCell ref="A22:T22"/>
    <mergeCell ref="F23:Q23"/>
    <mergeCell ref="D16:D18"/>
    <mergeCell ref="I11:K11"/>
    <mergeCell ref="L11:N11"/>
    <mergeCell ref="O11:Q11"/>
    <mergeCell ref="R11:R12"/>
    <mergeCell ref="S11:T11"/>
    <mergeCell ref="A10:A12"/>
    <mergeCell ref="B10:B12"/>
    <mergeCell ref="C10:C12"/>
    <mergeCell ref="D10:D12"/>
    <mergeCell ref="E10:E12"/>
    <mergeCell ref="A131:A136"/>
    <mergeCell ref="E131:E136"/>
    <mergeCell ref="R131:R136"/>
    <mergeCell ref="S131:S136"/>
    <mergeCell ref="T131:T136"/>
    <mergeCell ref="D131:D136"/>
    <mergeCell ref="F10:Q10"/>
    <mergeCell ref="A13:A15"/>
    <mergeCell ref="R13:R15"/>
    <mergeCell ref="S13:S15"/>
    <mergeCell ref="R25:R26"/>
    <mergeCell ref="S25:T25"/>
    <mergeCell ref="R128:T128"/>
    <mergeCell ref="F129:H129"/>
    <mergeCell ref="R23:T23"/>
    <mergeCell ref="A24:A26"/>
    <mergeCell ref="R129:R130"/>
    <mergeCell ref="S129:T129"/>
    <mergeCell ref="F127:Q127"/>
    <mergeCell ref="R127:T127"/>
    <mergeCell ref="A128:A130"/>
    <mergeCell ref="B128:B130"/>
    <mergeCell ref="C128:C130"/>
    <mergeCell ref="D128:D130"/>
    <mergeCell ref="A27:A29"/>
    <mergeCell ref="E27:E29"/>
    <mergeCell ref="R27:R29"/>
    <mergeCell ref="S27:S29"/>
    <mergeCell ref="T27:T29"/>
    <mergeCell ref="A19:A21"/>
    <mergeCell ref="D27:D29"/>
    <mergeCell ref="D19:D21"/>
    <mergeCell ref="A8:T8"/>
    <mergeCell ref="T13:T15"/>
    <mergeCell ref="E14:E15"/>
    <mergeCell ref="A16:A18"/>
    <mergeCell ref="E16:E18"/>
    <mergeCell ref="R16:R18"/>
    <mergeCell ref="S16:S18"/>
    <mergeCell ref="T16:T18"/>
  </mergeCells>
  <pageMargins left="0.70866141732283472" right="0.39370078740157483" top="0.23622047244094491" bottom="0.74803149606299213" header="0.31496062992125984" footer="0.31496062992125984"/>
  <pageSetup scale="33" orientation="landscape" cellComments="asDisplayed" r:id="rId1"/>
  <headerFooter>
    <oddHeader xml:space="preserve">&amp;C                                         
</oddHeader>
    <oddFooter>&amp;L&amp;"Tahoma,Normal"&amp;8DIRECCIÓN PLANIFICACIÓN Y DESARROLLO&amp;R&amp;"Tahoma,Normal"&amp;8&amp;P/&amp;P
&amp;D</oddFooter>
  </headerFooter>
  <rowBreaks count="4" manualBreakCount="4">
    <brk id="152" max="19" man="1"/>
    <brk id="184" max="19" man="1"/>
    <brk id="193" max="19" man="1"/>
    <brk id="224" max="1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79D8-E4B8-470A-BD95-34D6147F7CBC}">
  <sheetPr>
    <pageSetUpPr fitToPage="1"/>
  </sheetPr>
  <dimension ref="A1:Y127"/>
  <sheetViews>
    <sheetView showGridLines="0" showRuler="0" showWhiteSpace="0" view="pageBreakPreview" topLeftCell="A117" zoomScale="66" zoomScaleNormal="41" zoomScaleSheetLayoutView="66" zoomScalePageLayoutView="50" workbookViewId="0">
      <selection activeCell="A119" sqref="A119:A121"/>
    </sheetView>
  </sheetViews>
  <sheetFormatPr baseColWidth="10" defaultColWidth="11.5703125" defaultRowHeight="48" customHeight="1"/>
  <cols>
    <col min="1" max="1" width="53.140625" style="1" customWidth="1"/>
    <col min="2" max="2" width="63.42578125" style="1" customWidth="1"/>
    <col min="3" max="3" width="53.28515625" style="2" hidden="1" customWidth="1"/>
    <col min="4" max="4" width="55.28515625" style="1" customWidth="1"/>
    <col min="5" max="5" width="36" style="2" customWidth="1"/>
    <col min="6" max="6" width="5.28515625" style="2" customWidth="1"/>
    <col min="7" max="7" width="5.140625" style="2" customWidth="1"/>
    <col min="8" max="8" width="6" style="2" customWidth="1"/>
    <col min="9" max="9" width="4.85546875" style="2" customWidth="1"/>
    <col min="10" max="11" width="6.285156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49.42578125" style="2" customWidth="1"/>
    <col min="19" max="19" width="24.7109375" style="3" customWidth="1"/>
    <col min="20" max="20" width="11.85546875" style="3" customWidth="1"/>
    <col min="21" max="21" width="1.85546875" style="2" customWidth="1"/>
    <col min="22" max="25" width="11.5703125" style="2" hidden="1" customWidth="1"/>
    <col min="26" max="16384" width="11.5703125" style="2"/>
  </cols>
  <sheetData>
    <row r="1" spans="1:20" ht="63" customHeight="1"/>
    <row r="2" spans="1:20" ht="63" customHeight="1"/>
    <row r="3" spans="1:20" ht="33" customHeight="1">
      <c r="A3" s="1841"/>
      <c r="B3" s="1842"/>
      <c r="C3" s="1842"/>
      <c r="D3" s="1842"/>
      <c r="E3" s="1842"/>
      <c r="F3" s="1842"/>
      <c r="G3" s="1842"/>
      <c r="H3" s="1842"/>
      <c r="I3" s="1842"/>
      <c r="J3" s="1842"/>
      <c r="K3" s="1842"/>
      <c r="L3" s="1842"/>
      <c r="M3" s="1842"/>
      <c r="N3" s="1842"/>
      <c r="O3" s="1842"/>
      <c r="P3" s="1842"/>
      <c r="Q3" s="1842"/>
      <c r="R3" s="1842"/>
      <c r="S3" s="1842"/>
      <c r="T3" s="1842"/>
    </row>
    <row r="4" spans="1:20" ht="39.75" customHeight="1" thickBot="1">
      <c r="A4" s="1847" t="s">
        <v>1905</v>
      </c>
      <c r="B4" s="1847"/>
      <c r="C4" s="1847"/>
      <c r="D4" s="1847"/>
      <c r="E4" s="1847"/>
      <c r="F4" s="1847"/>
      <c r="G4" s="1847"/>
      <c r="H4" s="1847"/>
      <c r="I4" s="1847"/>
      <c r="J4" s="1847"/>
      <c r="K4" s="1847"/>
      <c r="L4" s="1847"/>
      <c r="M4" s="1847"/>
      <c r="N4" s="1847"/>
      <c r="O4" s="1847"/>
      <c r="P4" s="1847"/>
      <c r="Q4" s="1847"/>
      <c r="R4" s="1847"/>
      <c r="S4" s="1847"/>
      <c r="T4" s="1847"/>
    </row>
    <row r="5" spans="1:20" ht="33.75" customHeight="1" thickBot="1">
      <c r="A5" s="2701" t="s">
        <v>1719</v>
      </c>
      <c r="B5" s="2701"/>
      <c r="C5" s="2701"/>
      <c r="D5" s="2701"/>
      <c r="E5" s="2701"/>
      <c r="F5" s="2701"/>
      <c r="G5" s="2701"/>
      <c r="H5" s="2701"/>
      <c r="I5" s="2701"/>
      <c r="J5" s="2701"/>
      <c r="K5" s="2701"/>
      <c r="L5" s="2701"/>
      <c r="M5" s="2701"/>
      <c r="N5" s="2701"/>
      <c r="O5" s="2701"/>
      <c r="P5" s="2701"/>
      <c r="Q5" s="2701"/>
      <c r="R5" s="2701"/>
      <c r="S5" s="2701"/>
      <c r="T5" s="2701"/>
    </row>
    <row r="6" spans="1:20" s="597" customFormat="1" ht="24.75" customHeight="1">
      <c r="A6" s="592"/>
      <c r="B6" s="592"/>
      <c r="C6" s="593"/>
      <c r="D6" s="594"/>
      <c r="E6" s="595"/>
      <c r="F6" s="595"/>
      <c r="G6" s="595"/>
      <c r="H6" s="595"/>
      <c r="I6" s="595"/>
      <c r="J6" s="595"/>
      <c r="K6" s="595"/>
      <c r="L6" s="595"/>
      <c r="M6" s="595"/>
      <c r="N6" s="595"/>
      <c r="O6" s="595"/>
      <c r="P6" s="595"/>
      <c r="Q6" s="595"/>
      <c r="R6" s="595"/>
      <c r="S6" s="596"/>
      <c r="T6" s="596"/>
    </row>
    <row r="7" spans="1:20" ht="42.75" customHeight="1">
      <c r="A7" s="2075" t="s">
        <v>1904</v>
      </c>
      <c r="B7" s="2075"/>
      <c r="C7" s="2075"/>
      <c r="D7" s="2075"/>
      <c r="E7" s="2075"/>
      <c r="F7" s="2075"/>
      <c r="G7" s="2075"/>
      <c r="H7" s="2075"/>
      <c r="I7" s="2075"/>
      <c r="J7" s="2075"/>
      <c r="K7" s="2075"/>
      <c r="L7" s="2075"/>
      <c r="M7" s="2075"/>
      <c r="N7" s="2075"/>
      <c r="O7" s="2075"/>
      <c r="P7" s="2075"/>
      <c r="Q7" s="2075"/>
      <c r="R7" s="2075"/>
      <c r="S7" s="2075"/>
      <c r="T7" s="2075"/>
    </row>
    <row r="8" spans="1:20" ht="48" customHeight="1">
      <c r="A8" s="2737" t="s">
        <v>1903</v>
      </c>
      <c r="B8" s="2737"/>
      <c r="C8" s="2737"/>
      <c r="D8" s="2737"/>
      <c r="E8" s="2737"/>
      <c r="F8" s="2737"/>
      <c r="G8" s="2737"/>
      <c r="H8" s="2737"/>
      <c r="I8" s="2737"/>
      <c r="J8" s="2737"/>
      <c r="K8" s="2737"/>
      <c r="L8" s="2737"/>
      <c r="M8" s="2737"/>
      <c r="N8" s="2737"/>
      <c r="O8" s="2737"/>
      <c r="P8" s="2737"/>
      <c r="Q8" s="2737"/>
      <c r="R8" s="2737"/>
      <c r="S8" s="2737"/>
      <c r="T8" s="2737"/>
    </row>
    <row r="9" spans="1:20" s="13" customFormat="1" ht="48" customHeight="1">
      <c r="A9" s="36">
        <v>1</v>
      </c>
      <c r="B9" s="36">
        <v>2</v>
      </c>
      <c r="C9" s="12"/>
      <c r="D9" s="36">
        <v>3</v>
      </c>
      <c r="E9" s="36">
        <v>4</v>
      </c>
      <c r="F9" s="1843">
        <v>5</v>
      </c>
      <c r="G9" s="1843"/>
      <c r="H9" s="1843"/>
      <c r="I9" s="1843"/>
      <c r="J9" s="1843"/>
      <c r="K9" s="1843"/>
      <c r="L9" s="1843"/>
      <c r="M9" s="1843"/>
      <c r="N9" s="1843"/>
      <c r="O9" s="1843"/>
      <c r="P9" s="1843"/>
      <c r="Q9" s="1843"/>
      <c r="R9" s="1843">
        <v>6</v>
      </c>
      <c r="S9" s="1843"/>
      <c r="T9" s="1843"/>
    </row>
    <row r="10" spans="1:20" ht="25.5" customHeight="1">
      <c r="A10" s="1837" t="s">
        <v>2</v>
      </c>
      <c r="B10" s="1837" t="s">
        <v>3</v>
      </c>
      <c r="C10" s="1837" t="s">
        <v>4</v>
      </c>
      <c r="D10" s="1837" t="s">
        <v>5</v>
      </c>
      <c r="E10" s="1837" t="s">
        <v>70</v>
      </c>
      <c r="F10" s="1837" t="s">
        <v>7</v>
      </c>
      <c r="G10" s="1837"/>
      <c r="H10" s="1837"/>
      <c r="I10" s="1837"/>
      <c r="J10" s="1837"/>
      <c r="K10" s="1837"/>
      <c r="L10" s="1837"/>
      <c r="M10" s="1837"/>
      <c r="N10" s="1837"/>
      <c r="O10" s="1837"/>
      <c r="P10" s="1837"/>
      <c r="Q10" s="1837"/>
      <c r="R10" s="1835" t="s">
        <v>8</v>
      </c>
      <c r="S10" s="1835"/>
      <c r="T10" s="1835"/>
    </row>
    <row r="11" spans="1:20" ht="25.5" customHeight="1">
      <c r="A11" s="1837"/>
      <c r="B11" s="1837"/>
      <c r="C11" s="1837"/>
      <c r="D11" s="1837"/>
      <c r="E11" s="1837"/>
      <c r="F11" s="1836" t="s">
        <v>9</v>
      </c>
      <c r="G11" s="1836"/>
      <c r="H11" s="1836"/>
      <c r="I11" s="1836" t="s">
        <v>10</v>
      </c>
      <c r="J11" s="1836"/>
      <c r="K11" s="1836"/>
      <c r="L11" s="1836" t="s">
        <v>11</v>
      </c>
      <c r="M11" s="1836"/>
      <c r="N11" s="1836"/>
      <c r="O11" s="1836" t="s">
        <v>71</v>
      </c>
      <c r="P11" s="1836"/>
      <c r="Q11" s="1836"/>
      <c r="R11" s="1835" t="s">
        <v>693</v>
      </c>
      <c r="S11" s="1887" t="s">
        <v>692</v>
      </c>
      <c r="T11" s="1887"/>
    </row>
    <row r="12" spans="1:20" ht="25.5" customHeight="1">
      <c r="A12" s="1837"/>
      <c r="B12" s="1837"/>
      <c r="C12" s="1837"/>
      <c r="D12" s="1837"/>
      <c r="E12" s="1837"/>
      <c r="F12" s="35">
        <v>1</v>
      </c>
      <c r="G12" s="35">
        <v>2</v>
      </c>
      <c r="H12" s="35">
        <v>3</v>
      </c>
      <c r="I12" s="35">
        <v>4</v>
      </c>
      <c r="J12" s="35">
        <v>5</v>
      </c>
      <c r="K12" s="35">
        <v>6</v>
      </c>
      <c r="L12" s="35">
        <v>7</v>
      </c>
      <c r="M12" s="35">
        <v>8</v>
      </c>
      <c r="N12" s="35">
        <v>9</v>
      </c>
      <c r="O12" s="35">
        <v>10</v>
      </c>
      <c r="P12" s="35">
        <v>11</v>
      </c>
      <c r="Q12" s="35">
        <v>12</v>
      </c>
      <c r="R12" s="1835"/>
      <c r="S12" s="234" t="s">
        <v>14</v>
      </c>
      <c r="T12" s="234" t="s">
        <v>15</v>
      </c>
    </row>
    <row r="13" spans="1:20" ht="116.25" customHeight="1">
      <c r="A13" s="756" t="s">
        <v>1902</v>
      </c>
      <c r="B13" s="768"/>
      <c r="C13" s="665"/>
      <c r="D13" s="767" t="s">
        <v>1901</v>
      </c>
      <c r="E13" s="672"/>
      <c r="F13" s="598"/>
      <c r="G13" s="598"/>
      <c r="H13" s="602"/>
      <c r="I13" s="598"/>
      <c r="J13" s="598"/>
      <c r="K13" s="602"/>
      <c r="L13" s="598"/>
      <c r="M13" s="598"/>
      <c r="N13" s="602"/>
      <c r="O13" s="598"/>
      <c r="P13" s="598"/>
      <c r="Q13" s="602"/>
      <c r="R13" s="766"/>
      <c r="S13" s="765">
        <v>0</v>
      </c>
      <c r="T13" s="765">
        <v>0</v>
      </c>
    </row>
    <row r="14" spans="1:20" ht="15" customHeight="1">
      <c r="A14" s="610"/>
      <c r="B14" s="605"/>
      <c r="C14" s="607"/>
      <c r="D14" s="603"/>
      <c r="E14" s="764"/>
      <c r="F14" s="763"/>
      <c r="G14" s="763"/>
      <c r="H14" s="763"/>
      <c r="I14" s="763"/>
      <c r="J14" s="763"/>
      <c r="K14" s="763"/>
      <c r="L14" s="763"/>
      <c r="M14" s="763"/>
      <c r="N14" s="763"/>
      <c r="O14" s="763"/>
      <c r="P14" s="763"/>
      <c r="Q14" s="763"/>
      <c r="R14" s="762"/>
      <c r="S14" s="761"/>
      <c r="T14" s="761"/>
    </row>
    <row r="15" spans="1:20" ht="48" customHeight="1">
      <c r="A15" s="2737" t="s">
        <v>1900</v>
      </c>
      <c r="B15" s="2737"/>
      <c r="C15" s="2737"/>
      <c r="D15" s="2737"/>
      <c r="E15" s="2737"/>
      <c r="F15" s="2737"/>
      <c r="G15" s="2737"/>
      <c r="H15" s="2737"/>
      <c r="I15" s="2737"/>
      <c r="J15" s="2737"/>
      <c r="K15" s="2737"/>
      <c r="L15" s="2737"/>
      <c r="M15" s="2737"/>
      <c r="N15" s="2737"/>
      <c r="O15" s="2737"/>
      <c r="P15" s="2737"/>
      <c r="Q15" s="2737"/>
      <c r="R15" s="2737"/>
      <c r="S15" s="2737"/>
      <c r="T15" s="2737"/>
    </row>
    <row r="16" spans="1:20" s="13" customFormat="1" ht="48" customHeight="1">
      <c r="A16" s="36">
        <v>1</v>
      </c>
      <c r="B16" s="36">
        <v>2</v>
      </c>
      <c r="C16" s="12"/>
      <c r="D16" s="36">
        <v>3</v>
      </c>
      <c r="E16" s="36">
        <v>4</v>
      </c>
      <c r="F16" s="1843">
        <v>5</v>
      </c>
      <c r="G16" s="1843"/>
      <c r="H16" s="1843"/>
      <c r="I16" s="1843"/>
      <c r="J16" s="1843"/>
      <c r="K16" s="1843"/>
      <c r="L16" s="1843"/>
      <c r="M16" s="1843"/>
      <c r="N16" s="1843"/>
      <c r="O16" s="1843"/>
      <c r="P16" s="1843"/>
      <c r="Q16" s="1843"/>
      <c r="R16" s="1843">
        <v>6</v>
      </c>
      <c r="S16" s="1843"/>
      <c r="T16" s="1843"/>
    </row>
    <row r="17" spans="1:20" ht="25.5" customHeight="1">
      <c r="A17" s="1837" t="s">
        <v>2</v>
      </c>
      <c r="B17" s="1837" t="s">
        <v>3</v>
      </c>
      <c r="C17" s="1837" t="s">
        <v>4</v>
      </c>
      <c r="D17" s="1837" t="s">
        <v>5</v>
      </c>
      <c r="E17" s="1837" t="s">
        <v>70</v>
      </c>
      <c r="F17" s="1837" t="s">
        <v>7</v>
      </c>
      <c r="G17" s="1837"/>
      <c r="H17" s="1837"/>
      <c r="I17" s="1837"/>
      <c r="J17" s="1837"/>
      <c r="K17" s="1837"/>
      <c r="L17" s="1837"/>
      <c r="M17" s="1837"/>
      <c r="N17" s="1837"/>
      <c r="O17" s="1837"/>
      <c r="P17" s="1837"/>
      <c r="Q17" s="1837"/>
      <c r="R17" s="1835" t="s">
        <v>8</v>
      </c>
      <c r="S17" s="1835"/>
      <c r="T17" s="1835"/>
    </row>
    <row r="18" spans="1:20" ht="25.5" customHeight="1">
      <c r="A18" s="1837"/>
      <c r="B18" s="1837"/>
      <c r="C18" s="1837"/>
      <c r="D18" s="1837"/>
      <c r="E18" s="1837"/>
      <c r="F18" s="1836" t="s">
        <v>9</v>
      </c>
      <c r="G18" s="1836"/>
      <c r="H18" s="1836"/>
      <c r="I18" s="1836" t="s">
        <v>10</v>
      </c>
      <c r="J18" s="1836"/>
      <c r="K18" s="1836"/>
      <c r="L18" s="1836" t="s">
        <v>11</v>
      </c>
      <c r="M18" s="1836"/>
      <c r="N18" s="1836"/>
      <c r="O18" s="1836" t="s">
        <v>71</v>
      </c>
      <c r="P18" s="1836"/>
      <c r="Q18" s="1836"/>
      <c r="R18" s="1835" t="s">
        <v>693</v>
      </c>
      <c r="S18" s="1887" t="s">
        <v>692</v>
      </c>
      <c r="T18" s="1887"/>
    </row>
    <row r="19" spans="1:20" ht="25.5" customHeight="1">
      <c r="A19" s="1837"/>
      <c r="B19" s="1837"/>
      <c r="C19" s="1837"/>
      <c r="D19" s="1837"/>
      <c r="E19" s="1837"/>
      <c r="F19" s="35">
        <v>1</v>
      </c>
      <c r="G19" s="35">
        <v>2</v>
      </c>
      <c r="H19" s="35">
        <v>3</v>
      </c>
      <c r="I19" s="35">
        <v>4</v>
      </c>
      <c r="J19" s="35">
        <v>5</v>
      </c>
      <c r="K19" s="35">
        <v>6</v>
      </c>
      <c r="L19" s="35">
        <v>7</v>
      </c>
      <c r="M19" s="35">
        <v>8</v>
      </c>
      <c r="N19" s="35">
        <v>9</v>
      </c>
      <c r="O19" s="35">
        <v>10</v>
      </c>
      <c r="P19" s="35">
        <v>11</v>
      </c>
      <c r="Q19" s="35">
        <v>12</v>
      </c>
      <c r="R19" s="1835"/>
      <c r="S19" s="234" t="s">
        <v>14</v>
      </c>
      <c r="T19" s="234" t="s">
        <v>15</v>
      </c>
    </row>
    <row r="20" spans="1:20" ht="146.25" customHeight="1">
      <c r="A20" s="756" t="s">
        <v>1899</v>
      </c>
      <c r="B20" s="18"/>
      <c r="C20" s="598"/>
      <c r="D20" s="18"/>
      <c r="E20" s="760" t="s">
        <v>1749</v>
      </c>
      <c r="F20" s="715"/>
      <c r="G20" s="759"/>
      <c r="H20" s="759"/>
      <c r="I20" s="759"/>
      <c r="J20" s="759"/>
      <c r="K20" s="17"/>
      <c r="L20" s="759"/>
      <c r="M20" s="759"/>
      <c r="N20" s="17"/>
      <c r="O20" s="759"/>
      <c r="P20" s="598"/>
      <c r="Q20" s="759"/>
      <c r="R20" s="758"/>
      <c r="S20" s="757">
        <v>0</v>
      </c>
      <c r="T20" s="757">
        <v>0</v>
      </c>
    </row>
    <row r="21" spans="1:20" s="597" customFormat="1" ht="109.5" customHeight="1">
      <c r="A21" s="2738" t="s">
        <v>1898</v>
      </c>
      <c r="B21" s="695" t="s">
        <v>1897</v>
      </c>
      <c r="C21" s="756"/>
      <c r="D21" s="726" t="s">
        <v>1896</v>
      </c>
      <c r="E21" s="2740" t="s">
        <v>1895</v>
      </c>
      <c r="F21" s="755"/>
      <c r="G21" s="755"/>
      <c r="H21" s="754"/>
      <c r="I21" s="754"/>
      <c r="J21" s="755"/>
      <c r="K21" s="755"/>
      <c r="L21" s="755"/>
      <c r="M21" s="755"/>
      <c r="N21" s="755"/>
      <c r="O21" s="755"/>
      <c r="P21" s="755"/>
      <c r="Q21" s="755"/>
      <c r="R21" s="1921"/>
      <c r="S21" s="2741">
        <v>0</v>
      </c>
      <c r="T21" s="2741">
        <v>0</v>
      </c>
    </row>
    <row r="22" spans="1:20" s="597" customFormat="1" ht="84" customHeight="1">
      <c r="A22" s="2739"/>
      <c r="B22" s="695" t="s">
        <v>1894</v>
      </c>
      <c r="C22" s="756"/>
      <c r="D22" s="712" t="s">
        <v>1891</v>
      </c>
      <c r="E22" s="2740"/>
      <c r="F22" s="755"/>
      <c r="G22" s="755"/>
      <c r="H22" s="755"/>
      <c r="I22" s="755"/>
      <c r="J22" s="755"/>
      <c r="K22" s="755"/>
      <c r="L22" s="754"/>
      <c r="M22" s="754"/>
      <c r="N22" s="754"/>
      <c r="O22" s="754"/>
      <c r="P22" s="754"/>
      <c r="Q22" s="754"/>
      <c r="R22" s="1921"/>
      <c r="S22" s="2741"/>
      <c r="T22" s="2741"/>
    </row>
    <row r="23" spans="1:20" s="597" customFormat="1" ht="94.5" customHeight="1">
      <c r="A23" s="2739"/>
      <c r="B23" s="695" t="s">
        <v>1893</v>
      </c>
      <c r="C23" s="756"/>
      <c r="D23" s="712" t="s">
        <v>1891</v>
      </c>
      <c r="E23" s="2740"/>
      <c r="F23" s="755"/>
      <c r="G23" s="755"/>
      <c r="H23" s="754"/>
      <c r="I23" s="755"/>
      <c r="J23" s="755"/>
      <c r="K23" s="754"/>
      <c r="L23" s="755"/>
      <c r="M23" s="755"/>
      <c r="N23" s="754"/>
      <c r="O23" s="755"/>
      <c r="P23" s="755"/>
      <c r="Q23" s="754"/>
      <c r="R23" s="1921"/>
      <c r="S23" s="2741"/>
      <c r="T23" s="2741"/>
    </row>
    <row r="24" spans="1:20" s="597" customFormat="1" ht="88.5" customHeight="1">
      <c r="A24" s="2739"/>
      <c r="B24" s="695" t="s">
        <v>1892</v>
      </c>
      <c r="C24" s="756"/>
      <c r="D24" s="712" t="s">
        <v>1891</v>
      </c>
      <c r="E24" s="2740"/>
      <c r="F24" s="755"/>
      <c r="G24" s="755"/>
      <c r="H24" s="754"/>
      <c r="I24" s="755"/>
      <c r="J24" s="755"/>
      <c r="K24" s="754"/>
      <c r="L24" s="755"/>
      <c r="M24" s="755"/>
      <c r="N24" s="754"/>
      <c r="O24" s="755"/>
      <c r="P24" s="755"/>
      <c r="Q24" s="754"/>
      <c r="R24" s="1921"/>
      <c r="S24" s="2741"/>
      <c r="T24" s="2741"/>
    </row>
    <row r="25" spans="1:20" s="597" customFormat="1" ht="8.25" customHeight="1">
      <c r="A25" s="592"/>
      <c r="B25" s="753"/>
      <c r="C25" s="639"/>
      <c r="D25" s="753"/>
      <c r="E25" s="639"/>
      <c r="F25" s="639"/>
      <c r="G25" s="639"/>
      <c r="H25" s="639"/>
      <c r="I25" s="639"/>
      <c r="J25" s="639"/>
      <c r="K25" s="639"/>
      <c r="L25" s="639"/>
      <c r="M25" s="639"/>
      <c r="N25" s="639"/>
      <c r="O25" s="639"/>
      <c r="P25" s="639"/>
      <c r="Q25" s="639"/>
      <c r="R25" s="752"/>
      <c r="S25" s="751"/>
      <c r="T25" s="751"/>
    </row>
    <row r="26" spans="1:20" ht="48" customHeight="1">
      <c r="A26" s="2742" t="s">
        <v>1890</v>
      </c>
      <c r="B26" s="2742"/>
      <c r="C26" s="2742"/>
      <c r="D26" s="2742"/>
      <c r="E26" s="2742"/>
      <c r="F26" s="2742"/>
      <c r="G26" s="2742"/>
      <c r="H26" s="2742"/>
      <c r="I26" s="2742"/>
      <c r="J26" s="2742"/>
      <c r="K26" s="2742"/>
      <c r="L26" s="2742"/>
      <c r="M26" s="2742"/>
      <c r="N26" s="2742"/>
      <c r="O26" s="2742"/>
      <c r="P26" s="2742"/>
      <c r="Q26" s="2742"/>
      <c r="R26" s="2742"/>
      <c r="S26" s="2742"/>
      <c r="T26" s="2742"/>
    </row>
    <row r="27" spans="1:20" s="13" customFormat="1" ht="48" customHeight="1">
      <c r="A27" s="2743" t="s">
        <v>1889</v>
      </c>
      <c r="B27" s="2743"/>
      <c r="C27" s="2743"/>
      <c r="D27" s="2743"/>
      <c r="E27" s="2743"/>
      <c r="F27" s="2743"/>
      <c r="G27" s="2743"/>
      <c r="H27" s="2743"/>
      <c r="I27" s="2743"/>
      <c r="J27" s="2743"/>
      <c r="K27" s="2743"/>
      <c r="L27" s="2743"/>
      <c r="M27" s="2743"/>
      <c r="N27" s="2743"/>
      <c r="O27" s="2743"/>
      <c r="P27" s="2743"/>
      <c r="Q27" s="2743"/>
      <c r="R27" s="2743"/>
      <c r="S27" s="2743"/>
      <c r="T27" s="2743"/>
    </row>
    <row r="28" spans="1:20" ht="25.5" customHeight="1">
      <c r="A28" s="36">
        <v>1</v>
      </c>
      <c r="B28" s="36">
        <v>2</v>
      </c>
      <c r="C28" s="12"/>
      <c r="D28" s="36">
        <v>3</v>
      </c>
      <c r="E28" s="36">
        <v>4</v>
      </c>
      <c r="F28" s="1843">
        <v>5</v>
      </c>
      <c r="G28" s="1843"/>
      <c r="H28" s="1843"/>
      <c r="I28" s="1843"/>
      <c r="J28" s="1843"/>
      <c r="K28" s="1843"/>
      <c r="L28" s="1843"/>
      <c r="M28" s="1843"/>
      <c r="N28" s="1843"/>
      <c r="O28" s="1843"/>
      <c r="P28" s="1843"/>
      <c r="Q28" s="1843"/>
      <c r="R28" s="1843">
        <v>6</v>
      </c>
      <c r="S28" s="1843"/>
      <c r="T28" s="1843"/>
    </row>
    <row r="29" spans="1:20" ht="25.5" customHeight="1">
      <c r="A29" s="1837" t="s">
        <v>2</v>
      </c>
      <c r="B29" s="1837" t="s">
        <v>3</v>
      </c>
      <c r="C29" s="1837" t="s">
        <v>4</v>
      </c>
      <c r="D29" s="1837" t="s">
        <v>5</v>
      </c>
      <c r="E29" s="1837" t="s">
        <v>70</v>
      </c>
      <c r="F29" s="1837" t="s">
        <v>7</v>
      </c>
      <c r="G29" s="1837"/>
      <c r="H29" s="1837"/>
      <c r="I29" s="1837"/>
      <c r="J29" s="1837"/>
      <c r="K29" s="1837"/>
      <c r="L29" s="1837"/>
      <c r="M29" s="1837"/>
      <c r="N29" s="1837"/>
      <c r="O29" s="1837"/>
      <c r="P29" s="1837"/>
      <c r="Q29" s="1837"/>
      <c r="R29" s="1835" t="s">
        <v>8</v>
      </c>
      <c r="S29" s="1835"/>
      <c r="T29" s="1835"/>
    </row>
    <row r="30" spans="1:20" ht="38.25" customHeight="1">
      <c r="A30" s="1837"/>
      <c r="B30" s="1837"/>
      <c r="C30" s="1837"/>
      <c r="D30" s="1837"/>
      <c r="E30" s="1837"/>
      <c r="F30" s="1836" t="s">
        <v>9</v>
      </c>
      <c r="G30" s="1836"/>
      <c r="H30" s="1836"/>
      <c r="I30" s="1836" t="s">
        <v>10</v>
      </c>
      <c r="J30" s="1836"/>
      <c r="K30" s="1836"/>
      <c r="L30" s="1836" t="s">
        <v>11</v>
      </c>
      <c r="M30" s="1836"/>
      <c r="N30" s="1836"/>
      <c r="O30" s="1836" t="s">
        <v>71</v>
      </c>
      <c r="P30" s="1836"/>
      <c r="Q30" s="1836"/>
      <c r="R30" s="1835" t="s">
        <v>693</v>
      </c>
      <c r="S30" s="1887" t="s">
        <v>692</v>
      </c>
      <c r="T30" s="1887"/>
    </row>
    <row r="31" spans="1:20" ht="26.25" customHeight="1">
      <c r="A31" s="1837"/>
      <c r="B31" s="1837"/>
      <c r="C31" s="1837"/>
      <c r="D31" s="1837"/>
      <c r="E31" s="1837"/>
      <c r="F31" s="35">
        <v>1</v>
      </c>
      <c r="G31" s="35">
        <v>2</v>
      </c>
      <c r="H31" s="35">
        <v>3</v>
      </c>
      <c r="I31" s="35">
        <v>4</v>
      </c>
      <c r="J31" s="35">
        <v>5</v>
      </c>
      <c r="K31" s="35">
        <v>6</v>
      </c>
      <c r="L31" s="35">
        <v>7</v>
      </c>
      <c r="M31" s="35">
        <v>8</v>
      </c>
      <c r="N31" s="35">
        <v>9</v>
      </c>
      <c r="O31" s="35">
        <v>10</v>
      </c>
      <c r="P31" s="35">
        <v>11</v>
      </c>
      <c r="Q31" s="35">
        <v>12</v>
      </c>
      <c r="R31" s="1835"/>
      <c r="S31" s="234" t="s">
        <v>14</v>
      </c>
      <c r="T31" s="234" t="s">
        <v>15</v>
      </c>
    </row>
    <row r="32" spans="1:20" ht="89.25" customHeight="1">
      <c r="A32" s="2744" t="s">
        <v>1888</v>
      </c>
      <c r="B32" s="706" t="s">
        <v>1887</v>
      </c>
      <c r="C32" s="748"/>
      <c r="D32" s="706" t="s">
        <v>1886</v>
      </c>
      <c r="E32" s="725" t="s">
        <v>1885</v>
      </c>
      <c r="F32" s="715"/>
      <c r="G32" s="715"/>
      <c r="H32" s="715"/>
      <c r="I32" s="746"/>
      <c r="J32" s="746"/>
      <c r="K32" s="746"/>
      <c r="L32" s="598"/>
      <c r="M32" s="598"/>
      <c r="N32" s="598"/>
      <c r="O32" s="598"/>
      <c r="P32" s="598"/>
      <c r="Q32" s="598"/>
      <c r="R32" s="702" t="s">
        <v>1884</v>
      </c>
      <c r="S32" s="720">
        <v>400000</v>
      </c>
      <c r="T32" s="2745"/>
    </row>
    <row r="33" spans="1:20" ht="87.75" customHeight="1">
      <c r="A33" s="2744"/>
      <c r="B33" s="747" t="s">
        <v>1883</v>
      </c>
      <c r="C33" s="748"/>
      <c r="D33" s="747" t="s">
        <v>1882</v>
      </c>
      <c r="E33" s="725" t="s">
        <v>1881</v>
      </c>
      <c r="F33" s="715"/>
      <c r="G33" s="715"/>
      <c r="H33" s="715"/>
      <c r="I33" s="746"/>
      <c r="J33" s="746"/>
      <c r="K33" s="746"/>
      <c r="L33" s="598"/>
      <c r="M33" s="598"/>
      <c r="N33" s="598"/>
      <c r="O33" s="598"/>
      <c r="P33" s="598"/>
      <c r="Q33" s="598"/>
      <c r="R33" s="2746" t="s">
        <v>1880</v>
      </c>
      <c r="S33" s="2747">
        <v>3000000</v>
      </c>
      <c r="T33" s="2745"/>
    </row>
    <row r="34" spans="1:20" ht="45.75" customHeight="1">
      <c r="A34" s="2744"/>
      <c r="B34" s="747" t="s">
        <v>1879</v>
      </c>
      <c r="C34" s="748"/>
      <c r="D34" s="747" t="s">
        <v>1878</v>
      </c>
      <c r="E34" s="750" t="s">
        <v>1877</v>
      </c>
      <c r="F34" s="746"/>
      <c r="G34" s="746"/>
      <c r="H34" s="715"/>
      <c r="I34" s="715"/>
      <c r="J34" s="715"/>
      <c r="K34" s="746"/>
      <c r="L34" s="598"/>
      <c r="M34" s="598"/>
      <c r="N34" s="598"/>
      <c r="O34" s="598"/>
      <c r="P34" s="598"/>
      <c r="Q34" s="598"/>
      <c r="R34" s="2746"/>
      <c r="S34" s="2747"/>
      <c r="T34" s="2745"/>
    </row>
    <row r="35" spans="1:20" ht="48" customHeight="1">
      <c r="A35" s="2744"/>
      <c r="B35" s="749" t="s">
        <v>1876</v>
      </c>
      <c r="C35" s="748"/>
      <c r="D35" s="747" t="s">
        <v>1875</v>
      </c>
      <c r="E35" s="725" t="s">
        <v>1874</v>
      </c>
      <c r="F35" s="746"/>
      <c r="G35" s="746"/>
      <c r="H35" s="746"/>
      <c r="I35" s="746"/>
      <c r="J35" s="746"/>
      <c r="K35" s="715"/>
      <c r="L35" s="598"/>
      <c r="M35" s="598"/>
      <c r="N35" s="598"/>
      <c r="O35" s="598"/>
      <c r="P35" s="598"/>
      <c r="Q35" s="598"/>
      <c r="R35" s="2746"/>
      <c r="S35" s="2747"/>
      <c r="T35" s="2745"/>
    </row>
    <row r="36" spans="1:20" s="13" customFormat="1" ht="16.5" customHeight="1">
      <c r="A36" s="593"/>
      <c r="B36" s="592"/>
      <c r="C36" s="5"/>
      <c r="D36" s="5"/>
      <c r="E36" s="718"/>
      <c r="F36" s="639"/>
      <c r="G36" s="639"/>
      <c r="H36" s="639"/>
      <c r="I36" s="639"/>
      <c r="J36" s="639"/>
      <c r="K36" s="639"/>
      <c r="L36" s="639"/>
      <c r="M36" s="639"/>
      <c r="N36" s="639"/>
      <c r="O36" s="639"/>
      <c r="P36" s="639"/>
      <c r="Q36" s="639"/>
      <c r="R36" s="745"/>
      <c r="S36" s="744"/>
      <c r="T36" s="744"/>
    </row>
    <row r="37" spans="1:20" s="13" customFormat="1" ht="48.75" customHeight="1">
      <c r="A37" s="2748" t="s">
        <v>1873</v>
      </c>
      <c r="B37" s="2749"/>
      <c r="C37" s="2749"/>
      <c r="D37" s="2749"/>
      <c r="E37" s="2749"/>
      <c r="F37" s="2749"/>
      <c r="G37" s="2749"/>
      <c r="H37" s="2749"/>
      <c r="I37" s="2749"/>
      <c r="J37" s="2749"/>
      <c r="K37" s="2749"/>
      <c r="L37" s="2749"/>
      <c r="M37" s="2749"/>
      <c r="N37" s="2749"/>
      <c r="O37" s="2749"/>
      <c r="P37" s="2749"/>
      <c r="Q37" s="2749"/>
      <c r="R37" s="2749"/>
      <c r="S37" s="2749"/>
      <c r="T37" s="2750"/>
    </row>
    <row r="38" spans="1:20" s="13" customFormat="1" ht="43.5" customHeight="1">
      <c r="A38" s="2743" t="s">
        <v>1872</v>
      </c>
      <c r="B38" s="2743"/>
      <c r="C38" s="2743"/>
      <c r="D38" s="2743"/>
      <c r="E38" s="2743"/>
      <c r="F38" s="2743"/>
      <c r="G38" s="2743"/>
      <c r="H38" s="2743"/>
      <c r="I38" s="2743"/>
      <c r="J38" s="2743"/>
      <c r="K38" s="2743"/>
      <c r="L38" s="2743"/>
      <c r="M38" s="2743"/>
      <c r="N38" s="2743"/>
      <c r="O38" s="2743"/>
      <c r="P38" s="2743"/>
      <c r="Q38" s="2743"/>
      <c r="R38" s="2743"/>
      <c r="S38" s="2743"/>
      <c r="T38" s="2743"/>
    </row>
    <row r="39" spans="1:20" s="13" customFormat="1" ht="26.25" customHeight="1">
      <c r="A39" s="36">
        <v>1</v>
      </c>
      <c r="B39" s="36">
        <v>2</v>
      </c>
      <c r="C39" s="5"/>
      <c r="D39" s="36">
        <v>3</v>
      </c>
      <c r="E39" s="36">
        <v>4</v>
      </c>
      <c r="F39" s="1843">
        <v>5</v>
      </c>
      <c r="G39" s="1843"/>
      <c r="H39" s="1843"/>
      <c r="I39" s="1843"/>
      <c r="J39" s="1843"/>
      <c r="K39" s="1843"/>
      <c r="L39" s="1843"/>
      <c r="M39" s="1843"/>
      <c r="N39" s="1843"/>
      <c r="O39" s="1843"/>
      <c r="P39" s="1843"/>
      <c r="Q39" s="1843"/>
      <c r="R39" s="1843">
        <v>6</v>
      </c>
      <c r="S39" s="1843"/>
      <c r="T39" s="1843"/>
    </row>
    <row r="40" spans="1:20" s="13" customFormat="1" ht="26.25" customHeight="1">
      <c r="A40" s="1837" t="s">
        <v>2</v>
      </c>
      <c r="B40" s="1837" t="s">
        <v>3</v>
      </c>
      <c r="C40" s="5"/>
      <c r="D40" s="1837" t="s">
        <v>5</v>
      </c>
      <c r="E40" s="1837" t="s">
        <v>6</v>
      </c>
      <c r="F40" s="1837" t="s">
        <v>7</v>
      </c>
      <c r="G40" s="1837"/>
      <c r="H40" s="1837"/>
      <c r="I40" s="1837"/>
      <c r="J40" s="1837"/>
      <c r="K40" s="1837"/>
      <c r="L40" s="1837"/>
      <c r="M40" s="1837"/>
      <c r="N40" s="1837"/>
      <c r="O40" s="1837"/>
      <c r="P40" s="1837"/>
      <c r="Q40" s="1837"/>
      <c r="R40" s="1835" t="s">
        <v>8</v>
      </c>
      <c r="S40" s="1835"/>
      <c r="T40" s="1835"/>
    </row>
    <row r="41" spans="1:20" s="13" customFormat="1" ht="26.25" customHeight="1">
      <c r="A41" s="1837"/>
      <c r="B41" s="1837"/>
      <c r="C41" s="5"/>
      <c r="D41" s="1837"/>
      <c r="E41" s="1837"/>
      <c r="F41" s="1836" t="s">
        <v>9</v>
      </c>
      <c r="G41" s="1836"/>
      <c r="H41" s="1836"/>
      <c r="I41" s="1836" t="s">
        <v>10</v>
      </c>
      <c r="J41" s="1836"/>
      <c r="K41" s="1836"/>
      <c r="L41" s="1836" t="s">
        <v>11</v>
      </c>
      <c r="M41" s="1836"/>
      <c r="N41" s="1836"/>
      <c r="O41" s="1836" t="s">
        <v>71</v>
      </c>
      <c r="P41" s="1836"/>
      <c r="Q41" s="1836"/>
      <c r="R41" s="1835" t="s">
        <v>693</v>
      </c>
      <c r="S41" s="1887" t="s">
        <v>692</v>
      </c>
      <c r="T41" s="1887"/>
    </row>
    <row r="42" spans="1:20" s="13" customFormat="1" ht="26.25" customHeight="1">
      <c r="A42" s="1837"/>
      <c r="B42" s="1837"/>
      <c r="C42" s="5"/>
      <c r="D42" s="1837"/>
      <c r="E42" s="1837"/>
      <c r="F42" s="72">
        <v>1</v>
      </c>
      <c r="G42" s="72">
        <v>2</v>
      </c>
      <c r="H42" s="72">
        <v>3</v>
      </c>
      <c r="I42" s="72">
        <v>4</v>
      </c>
      <c r="J42" s="72">
        <v>5</v>
      </c>
      <c r="K42" s="72">
        <v>6</v>
      </c>
      <c r="L42" s="72">
        <v>7</v>
      </c>
      <c r="M42" s="72">
        <v>8</v>
      </c>
      <c r="N42" s="72">
        <v>9</v>
      </c>
      <c r="O42" s="72">
        <v>10</v>
      </c>
      <c r="P42" s="72">
        <v>11</v>
      </c>
      <c r="Q42" s="72">
        <v>12</v>
      </c>
      <c r="R42" s="1835"/>
      <c r="S42" s="236" t="s">
        <v>14</v>
      </c>
      <c r="T42" s="234" t="s">
        <v>15</v>
      </c>
    </row>
    <row r="43" spans="1:20" s="13" customFormat="1" ht="142.5" customHeight="1">
      <c r="A43" s="2751" t="s">
        <v>1871</v>
      </c>
      <c r="B43" s="695" t="s">
        <v>1870</v>
      </c>
      <c r="C43" s="5"/>
      <c r="D43" s="695" t="s">
        <v>1869</v>
      </c>
      <c r="E43" s="2122"/>
      <c r="F43" s="612"/>
      <c r="G43" s="612"/>
      <c r="H43" s="612"/>
      <c r="I43" s="612"/>
      <c r="J43" s="612"/>
      <c r="K43" s="612"/>
      <c r="L43" s="612"/>
      <c r="M43" s="612"/>
      <c r="N43" s="612"/>
      <c r="O43" s="612"/>
      <c r="P43" s="612"/>
      <c r="Q43" s="612"/>
      <c r="R43" s="2754" t="s">
        <v>1868</v>
      </c>
      <c r="S43" s="2756">
        <v>2500000</v>
      </c>
      <c r="T43" s="2757"/>
    </row>
    <row r="44" spans="1:20" s="13" customFormat="1" ht="105" customHeight="1">
      <c r="A44" s="2752"/>
      <c r="B44" s="694" t="s">
        <v>1867</v>
      </c>
      <c r="C44" s="5"/>
      <c r="D44" s="695" t="s">
        <v>1866</v>
      </c>
      <c r="E44" s="2753"/>
      <c r="F44" s="612"/>
      <c r="G44" s="612"/>
      <c r="H44" s="612"/>
      <c r="I44" s="612"/>
      <c r="J44" s="612"/>
      <c r="K44" s="612"/>
      <c r="L44" s="612"/>
      <c r="M44" s="612"/>
      <c r="N44" s="612"/>
      <c r="O44" s="612"/>
      <c r="P44" s="612"/>
      <c r="Q44" s="612"/>
      <c r="R44" s="2755"/>
      <c r="S44" s="2756"/>
      <c r="T44" s="2758"/>
    </row>
    <row r="45" spans="1:20" ht="48" customHeight="1">
      <c r="A45" s="2759" t="s">
        <v>1865</v>
      </c>
      <c r="B45" s="2759"/>
      <c r="C45" s="2759"/>
      <c r="D45" s="2759"/>
      <c r="E45" s="2759"/>
      <c r="F45" s="2760"/>
      <c r="G45" s="2760"/>
      <c r="H45" s="2760"/>
      <c r="I45" s="2760"/>
      <c r="J45" s="2760"/>
      <c r="K45" s="2760"/>
      <c r="L45" s="2760"/>
      <c r="M45" s="2760"/>
      <c r="N45" s="2760"/>
      <c r="O45" s="2760"/>
      <c r="P45" s="2760"/>
      <c r="Q45" s="2760"/>
      <c r="R45" s="2759"/>
      <c r="S45" s="2760"/>
      <c r="T45" s="2759"/>
    </row>
    <row r="46" spans="1:20" ht="26.25" customHeight="1">
      <c r="A46" s="36">
        <v>1</v>
      </c>
      <c r="B46" s="36">
        <v>2</v>
      </c>
      <c r="C46" s="12"/>
      <c r="D46" s="36">
        <v>3</v>
      </c>
      <c r="E46" s="36">
        <v>4</v>
      </c>
      <c r="F46" s="1843">
        <v>5</v>
      </c>
      <c r="G46" s="1843"/>
      <c r="H46" s="1843"/>
      <c r="I46" s="1843"/>
      <c r="J46" s="1843"/>
      <c r="K46" s="1843"/>
      <c r="L46" s="1843"/>
      <c r="M46" s="1843"/>
      <c r="N46" s="1843"/>
      <c r="O46" s="1843"/>
      <c r="P46" s="1843"/>
      <c r="Q46" s="1843"/>
      <c r="R46" s="1843">
        <v>6</v>
      </c>
      <c r="S46" s="1843"/>
      <c r="T46" s="1843"/>
    </row>
    <row r="47" spans="1:20" ht="26.25" customHeight="1">
      <c r="A47" s="1837" t="s">
        <v>2</v>
      </c>
      <c r="B47" s="1837" t="s">
        <v>3</v>
      </c>
      <c r="C47" s="1837" t="s">
        <v>4</v>
      </c>
      <c r="D47" s="1837" t="s">
        <v>5</v>
      </c>
      <c r="E47" s="1837" t="s">
        <v>6</v>
      </c>
      <c r="F47" s="1837" t="s">
        <v>7</v>
      </c>
      <c r="G47" s="1837"/>
      <c r="H47" s="1837"/>
      <c r="I47" s="1837"/>
      <c r="J47" s="1837"/>
      <c r="K47" s="1837"/>
      <c r="L47" s="1837"/>
      <c r="M47" s="1837"/>
      <c r="N47" s="1837"/>
      <c r="O47" s="1837"/>
      <c r="P47" s="1837"/>
      <c r="Q47" s="1837"/>
      <c r="R47" s="1835" t="s">
        <v>8</v>
      </c>
      <c r="S47" s="1835"/>
      <c r="T47" s="1835"/>
    </row>
    <row r="48" spans="1:20" s="597" customFormat="1" ht="19.5">
      <c r="A48" s="1837"/>
      <c r="B48" s="1837"/>
      <c r="C48" s="1837"/>
      <c r="D48" s="1837"/>
      <c r="E48" s="1837"/>
      <c r="F48" s="1836" t="s">
        <v>9</v>
      </c>
      <c r="G48" s="1836"/>
      <c r="H48" s="1836"/>
      <c r="I48" s="1836" t="s">
        <v>10</v>
      </c>
      <c r="J48" s="1836"/>
      <c r="K48" s="1836"/>
      <c r="L48" s="1836" t="s">
        <v>11</v>
      </c>
      <c r="M48" s="1836"/>
      <c r="N48" s="1836"/>
      <c r="O48" s="1836" t="s">
        <v>71</v>
      </c>
      <c r="P48" s="1836"/>
      <c r="Q48" s="1836"/>
      <c r="R48" s="1835" t="s">
        <v>693</v>
      </c>
      <c r="S48" s="1887" t="s">
        <v>692</v>
      </c>
      <c r="T48" s="1887"/>
    </row>
    <row r="49" spans="1:20" s="597" customFormat="1" ht="22.5" customHeight="1">
      <c r="A49" s="1837"/>
      <c r="B49" s="1837"/>
      <c r="C49" s="1837"/>
      <c r="D49" s="1837"/>
      <c r="E49" s="1837"/>
      <c r="F49" s="35">
        <v>1</v>
      </c>
      <c r="G49" s="35">
        <v>2</v>
      </c>
      <c r="H49" s="35">
        <v>3</v>
      </c>
      <c r="I49" s="35">
        <v>4</v>
      </c>
      <c r="J49" s="35">
        <v>5</v>
      </c>
      <c r="K49" s="35">
        <v>6</v>
      </c>
      <c r="L49" s="35">
        <v>7</v>
      </c>
      <c r="M49" s="35">
        <v>8</v>
      </c>
      <c r="N49" s="35">
        <v>9</v>
      </c>
      <c r="O49" s="35">
        <v>10</v>
      </c>
      <c r="P49" s="35">
        <v>11</v>
      </c>
      <c r="Q49" s="35">
        <v>12</v>
      </c>
      <c r="R49" s="1835"/>
      <c r="S49" s="234" t="s">
        <v>14</v>
      </c>
      <c r="T49" s="234" t="s">
        <v>15</v>
      </c>
    </row>
    <row r="50" spans="1:20" s="597" customFormat="1" ht="81.75" customHeight="1">
      <c r="A50" s="2763" t="s">
        <v>1864</v>
      </c>
      <c r="B50" s="743" t="s">
        <v>1863</v>
      </c>
      <c r="C50" s="741"/>
      <c r="D50" s="742"/>
      <c r="E50" s="2764" t="s">
        <v>1862</v>
      </c>
      <c r="F50" s="715"/>
      <c r="G50" s="715"/>
      <c r="H50" s="715"/>
      <c r="I50" s="27"/>
      <c r="J50" s="598"/>
      <c r="K50" s="598"/>
      <c r="L50" s="598"/>
      <c r="M50" s="598"/>
      <c r="N50" s="598"/>
      <c r="O50" s="598"/>
      <c r="P50" s="598"/>
      <c r="Q50" s="598"/>
      <c r="R50" s="1850"/>
      <c r="S50" s="2767"/>
      <c r="T50" s="2767"/>
    </row>
    <row r="51" spans="1:20" s="597" customFormat="1" ht="69" customHeight="1">
      <c r="A51" s="2763"/>
      <c r="B51" s="704" t="s">
        <v>1861</v>
      </c>
      <c r="C51" s="741"/>
      <c r="D51" s="740"/>
      <c r="E51" s="2765"/>
      <c r="F51" s="648"/>
      <c r="G51" s="648"/>
      <c r="H51" s="648"/>
      <c r="I51" s="738"/>
      <c r="J51" s="739"/>
      <c r="K51" s="739"/>
      <c r="L51" s="739"/>
      <c r="M51" s="738"/>
      <c r="N51" s="738"/>
      <c r="O51" s="738"/>
      <c r="P51" s="738"/>
      <c r="Q51" s="738"/>
      <c r="R51" s="2766"/>
      <c r="S51" s="2768"/>
      <c r="T51" s="2768"/>
    </row>
    <row r="52" spans="1:20" s="597" customFormat="1" ht="21" customHeight="1">
      <c r="A52" s="737"/>
      <c r="B52" s="736"/>
      <c r="C52" s="639"/>
      <c r="D52" s="735"/>
      <c r="E52" s="734"/>
      <c r="F52" s="733"/>
      <c r="G52" s="733"/>
      <c r="H52" s="733"/>
      <c r="I52" s="732"/>
      <c r="J52" s="733"/>
      <c r="K52" s="733"/>
      <c r="L52" s="733"/>
      <c r="M52" s="732"/>
      <c r="N52" s="732"/>
      <c r="O52" s="732"/>
      <c r="P52" s="732"/>
      <c r="Q52" s="732"/>
      <c r="R52" s="731"/>
      <c r="S52" s="730"/>
      <c r="T52" s="729"/>
    </row>
    <row r="53" spans="1:20" s="13" customFormat="1" ht="44.25" customHeight="1">
      <c r="A53" s="2761" t="s">
        <v>1860</v>
      </c>
      <c r="B53" s="2761"/>
      <c r="C53" s="2761"/>
      <c r="D53" s="2761"/>
      <c r="E53" s="2761"/>
      <c r="F53" s="2761"/>
      <c r="G53" s="2761"/>
      <c r="H53" s="2761"/>
      <c r="I53" s="2761"/>
      <c r="J53" s="2761"/>
      <c r="K53" s="2761"/>
      <c r="L53" s="2761"/>
      <c r="M53" s="2761"/>
      <c r="N53" s="2761"/>
      <c r="O53" s="2761"/>
      <c r="P53" s="2761"/>
      <c r="Q53" s="2761"/>
      <c r="R53" s="2761"/>
      <c r="S53" s="2761"/>
      <c r="T53" s="2762"/>
    </row>
    <row r="54" spans="1:20" ht="19.5">
      <c r="A54" s="36">
        <v>1</v>
      </c>
      <c r="B54" s="36">
        <v>2</v>
      </c>
      <c r="C54" s="12">
        <v>3</v>
      </c>
      <c r="D54" s="36">
        <v>3</v>
      </c>
      <c r="E54" s="36">
        <v>4</v>
      </c>
      <c r="F54" s="1843">
        <v>5</v>
      </c>
      <c r="G54" s="1843"/>
      <c r="H54" s="1843"/>
      <c r="I54" s="1843"/>
      <c r="J54" s="1843"/>
      <c r="K54" s="1843"/>
      <c r="L54" s="1843"/>
      <c r="M54" s="1843"/>
      <c r="N54" s="1843"/>
      <c r="O54" s="1843"/>
      <c r="P54" s="1843"/>
      <c r="Q54" s="1843"/>
      <c r="R54" s="1843">
        <v>6</v>
      </c>
      <c r="S54" s="1843">
        <v>8</v>
      </c>
      <c r="T54" s="1843">
        <v>9</v>
      </c>
    </row>
    <row r="55" spans="1:20" ht="22.5" customHeight="1">
      <c r="A55" s="1837" t="s">
        <v>2</v>
      </c>
      <c r="B55" s="1837" t="s">
        <v>3</v>
      </c>
      <c r="C55" s="1837" t="s">
        <v>4</v>
      </c>
      <c r="D55" s="1837" t="s">
        <v>5</v>
      </c>
      <c r="E55" s="1837" t="s">
        <v>6</v>
      </c>
      <c r="F55" s="1828" t="s">
        <v>7</v>
      </c>
      <c r="G55" s="1828"/>
      <c r="H55" s="1828"/>
      <c r="I55" s="1828"/>
      <c r="J55" s="1828"/>
      <c r="K55" s="1828"/>
      <c r="L55" s="1828"/>
      <c r="M55" s="1828"/>
      <c r="N55" s="1828"/>
      <c r="O55" s="1828"/>
      <c r="P55" s="1828"/>
      <c r="Q55" s="1828"/>
      <c r="R55" s="1835" t="s">
        <v>8</v>
      </c>
      <c r="S55" s="1835"/>
      <c r="T55" s="1835"/>
    </row>
    <row r="56" spans="1:20" ht="19.5">
      <c r="A56" s="1837"/>
      <c r="B56" s="1837"/>
      <c r="C56" s="1837"/>
      <c r="D56" s="1837"/>
      <c r="E56" s="1837"/>
      <c r="F56" s="1901" t="s">
        <v>9</v>
      </c>
      <c r="G56" s="1901"/>
      <c r="H56" s="1901"/>
      <c r="I56" s="1901" t="s">
        <v>10</v>
      </c>
      <c r="J56" s="1901"/>
      <c r="K56" s="1901"/>
      <c r="L56" s="1901" t="s">
        <v>10</v>
      </c>
      <c r="M56" s="1901"/>
      <c r="N56" s="1901"/>
      <c r="O56" s="1901" t="s">
        <v>11</v>
      </c>
      <c r="P56" s="1901"/>
      <c r="Q56" s="1901"/>
      <c r="R56" s="1835" t="s">
        <v>12</v>
      </c>
      <c r="S56" s="1835" t="s">
        <v>13</v>
      </c>
      <c r="T56" s="1835"/>
    </row>
    <row r="57" spans="1:20" ht="19.5">
      <c r="A57" s="1837"/>
      <c r="B57" s="1837"/>
      <c r="C57" s="1837"/>
      <c r="D57" s="1837"/>
      <c r="E57" s="1837"/>
      <c r="F57" s="38">
        <v>1</v>
      </c>
      <c r="G57" s="38">
        <v>2</v>
      </c>
      <c r="H57" s="38">
        <v>3</v>
      </c>
      <c r="I57" s="38">
        <v>4</v>
      </c>
      <c r="J57" s="38">
        <v>5</v>
      </c>
      <c r="K57" s="38">
        <v>6</v>
      </c>
      <c r="L57" s="38">
        <v>7</v>
      </c>
      <c r="M57" s="38">
        <v>8</v>
      </c>
      <c r="N57" s="38">
        <v>9</v>
      </c>
      <c r="O57" s="38">
        <v>10</v>
      </c>
      <c r="P57" s="38">
        <v>11</v>
      </c>
      <c r="Q57" s="38">
        <v>12</v>
      </c>
      <c r="R57" s="1835"/>
      <c r="S57" s="37" t="s">
        <v>14</v>
      </c>
      <c r="T57" s="37" t="s">
        <v>15</v>
      </c>
    </row>
    <row r="58" spans="1:20" ht="152.25" customHeight="1">
      <c r="A58" s="2769" t="s">
        <v>1859</v>
      </c>
      <c r="B58" s="694" t="s">
        <v>1858</v>
      </c>
      <c r="C58" s="16"/>
      <c r="D58" s="728" t="s">
        <v>1857</v>
      </c>
      <c r="E58" s="2770" t="s">
        <v>1856</v>
      </c>
      <c r="F58" s="17"/>
      <c r="G58" s="17"/>
      <c r="H58" s="17"/>
      <c r="I58" s="17"/>
      <c r="J58" s="17"/>
      <c r="K58" s="17"/>
      <c r="L58" s="17"/>
      <c r="M58" s="17"/>
      <c r="N58" s="17"/>
      <c r="O58" s="17"/>
      <c r="P58" s="17"/>
      <c r="Q58" s="17"/>
      <c r="R58" s="1859"/>
      <c r="S58" s="2771">
        <v>0</v>
      </c>
      <c r="T58" s="2771">
        <v>0</v>
      </c>
    </row>
    <row r="59" spans="1:20" ht="87.75" customHeight="1">
      <c r="A59" s="2769"/>
      <c r="B59" s="694" t="s">
        <v>1855</v>
      </c>
      <c r="C59" s="16"/>
      <c r="D59" s="727" t="s">
        <v>1854</v>
      </c>
      <c r="E59" s="2770"/>
      <c r="F59" s="17"/>
      <c r="G59" s="17"/>
      <c r="H59" s="17"/>
      <c r="I59" s="17"/>
      <c r="J59" s="17"/>
      <c r="K59" s="17"/>
      <c r="L59" s="17"/>
      <c r="M59" s="17"/>
      <c r="N59" s="17"/>
      <c r="O59" s="17"/>
      <c r="P59" s="17"/>
      <c r="Q59" s="17"/>
      <c r="R59" s="1859"/>
      <c r="S59" s="2771"/>
      <c r="T59" s="2771"/>
    </row>
    <row r="60" spans="1:20" ht="87" customHeight="1">
      <c r="A60" s="2738" t="s">
        <v>1853</v>
      </c>
      <c r="B60" s="726" t="s">
        <v>1852</v>
      </c>
      <c r="C60" s="16"/>
      <c r="D60" s="724" t="s">
        <v>1851</v>
      </c>
      <c r="E60" s="725" t="s">
        <v>1850</v>
      </c>
      <c r="F60" s="27"/>
      <c r="G60" s="27"/>
      <c r="H60" s="27"/>
      <c r="I60" s="27"/>
      <c r="J60" s="17"/>
      <c r="K60" s="17"/>
      <c r="L60" s="27"/>
      <c r="M60" s="27"/>
      <c r="N60" s="27"/>
      <c r="O60" s="27"/>
      <c r="P60" s="27"/>
      <c r="Q60" s="715"/>
      <c r="R60" s="2774"/>
      <c r="S60" s="2772">
        <v>12000</v>
      </c>
      <c r="T60" s="2772">
        <v>0</v>
      </c>
    </row>
    <row r="61" spans="1:20" ht="174.75" customHeight="1">
      <c r="A61" s="2738"/>
      <c r="B61" s="694" t="s">
        <v>1849</v>
      </c>
      <c r="C61" s="16"/>
      <c r="D61" s="724"/>
      <c r="E61" s="723" t="s">
        <v>1848</v>
      </c>
      <c r="F61" s="27"/>
      <c r="G61" s="27"/>
      <c r="H61" s="27"/>
      <c r="I61" s="27"/>
      <c r="J61" s="17"/>
      <c r="K61" s="17"/>
      <c r="L61" s="27"/>
      <c r="M61" s="27"/>
      <c r="N61" s="27"/>
      <c r="O61" s="27"/>
      <c r="P61" s="27"/>
      <c r="Q61" s="715"/>
      <c r="R61" s="2775"/>
      <c r="S61" s="2773"/>
      <c r="T61" s="2773"/>
    </row>
    <row r="62" spans="1:20" s="13" customFormat="1" ht="11.25" customHeight="1">
      <c r="A62" s="4"/>
      <c r="B62" s="5"/>
      <c r="C62" s="5"/>
      <c r="D62" s="6"/>
      <c r="E62" s="7"/>
      <c r="F62" s="2"/>
      <c r="G62" s="2"/>
      <c r="H62" s="2"/>
      <c r="I62" s="2"/>
      <c r="J62" s="2"/>
      <c r="K62" s="2"/>
      <c r="L62" s="2"/>
      <c r="M62" s="2"/>
      <c r="N62" s="2"/>
      <c r="O62" s="2"/>
      <c r="P62" s="2"/>
      <c r="Q62" s="2"/>
      <c r="R62" s="8"/>
      <c r="S62" s="9"/>
      <c r="T62" s="10"/>
    </row>
    <row r="63" spans="1:20" ht="19.5">
      <c r="A63" s="2743" t="s">
        <v>1847</v>
      </c>
      <c r="B63" s="2743"/>
      <c r="C63" s="2743"/>
      <c r="D63" s="2743"/>
      <c r="E63" s="2743"/>
      <c r="F63" s="2743"/>
      <c r="G63" s="2743"/>
      <c r="H63" s="2743"/>
      <c r="I63" s="2743"/>
      <c r="J63" s="2743"/>
      <c r="K63" s="2743"/>
      <c r="L63" s="2743"/>
      <c r="M63" s="2743"/>
      <c r="N63" s="2743"/>
      <c r="O63" s="2743"/>
      <c r="P63" s="2743"/>
      <c r="Q63" s="2743"/>
      <c r="R63" s="2743"/>
      <c r="S63" s="2743"/>
      <c r="T63" s="2743"/>
    </row>
    <row r="64" spans="1:20" ht="32.25" customHeight="1">
      <c r="A64" s="36">
        <v>1</v>
      </c>
      <c r="B64" s="36">
        <v>2</v>
      </c>
      <c r="C64" s="12">
        <v>3</v>
      </c>
      <c r="D64" s="36">
        <v>3</v>
      </c>
      <c r="E64" s="36">
        <v>4</v>
      </c>
      <c r="F64" s="1843">
        <v>5</v>
      </c>
      <c r="G64" s="1843"/>
      <c r="H64" s="1843"/>
      <c r="I64" s="1843"/>
      <c r="J64" s="1843"/>
      <c r="K64" s="1843"/>
      <c r="L64" s="1843"/>
      <c r="M64" s="1843"/>
      <c r="N64" s="1843"/>
      <c r="O64" s="1843"/>
      <c r="P64" s="1843"/>
      <c r="Q64" s="1843"/>
      <c r="R64" s="1843">
        <v>6</v>
      </c>
      <c r="S64" s="1843">
        <v>8</v>
      </c>
      <c r="T64" s="1843">
        <v>9</v>
      </c>
    </row>
    <row r="65" spans="1:20" ht="30" customHeight="1">
      <c r="A65" s="1837" t="s">
        <v>2</v>
      </c>
      <c r="B65" s="1837" t="s">
        <v>3</v>
      </c>
      <c r="C65" s="1837" t="s">
        <v>4</v>
      </c>
      <c r="D65" s="1837" t="s">
        <v>5</v>
      </c>
      <c r="E65" s="1837" t="s">
        <v>6</v>
      </c>
      <c r="F65" s="1828" t="s">
        <v>7</v>
      </c>
      <c r="G65" s="1828"/>
      <c r="H65" s="1828"/>
      <c r="I65" s="1828"/>
      <c r="J65" s="1828"/>
      <c r="K65" s="1828"/>
      <c r="L65" s="1828"/>
      <c r="M65" s="1828"/>
      <c r="N65" s="1828"/>
      <c r="O65" s="1828"/>
      <c r="P65" s="1828"/>
      <c r="Q65" s="1828"/>
      <c r="R65" s="1835" t="s">
        <v>8</v>
      </c>
      <c r="S65" s="1835"/>
      <c r="T65" s="1835"/>
    </row>
    <row r="66" spans="1:20" ht="19.5">
      <c r="A66" s="1837"/>
      <c r="B66" s="1837"/>
      <c r="C66" s="1837"/>
      <c r="D66" s="1837"/>
      <c r="E66" s="1837"/>
      <c r="F66" s="1836" t="s">
        <v>9</v>
      </c>
      <c r="G66" s="1836"/>
      <c r="H66" s="1836"/>
      <c r="I66" s="1836" t="s">
        <v>10</v>
      </c>
      <c r="J66" s="1836"/>
      <c r="K66" s="1836"/>
      <c r="L66" s="1836" t="s">
        <v>10</v>
      </c>
      <c r="M66" s="1836"/>
      <c r="N66" s="1836"/>
      <c r="O66" s="1836" t="s">
        <v>11</v>
      </c>
      <c r="P66" s="1836"/>
      <c r="Q66" s="1836"/>
      <c r="R66" s="1835" t="s">
        <v>12</v>
      </c>
      <c r="S66" s="1835" t="s">
        <v>13</v>
      </c>
      <c r="T66" s="1835"/>
    </row>
    <row r="67" spans="1:20" ht="19.5">
      <c r="A67" s="1837"/>
      <c r="B67" s="1837"/>
      <c r="C67" s="1837"/>
      <c r="D67" s="1838"/>
      <c r="E67" s="1837"/>
      <c r="F67" s="35">
        <v>1</v>
      </c>
      <c r="G67" s="35">
        <v>2</v>
      </c>
      <c r="H67" s="35">
        <v>3</v>
      </c>
      <c r="I67" s="35">
        <v>4</v>
      </c>
      <c r="J67" s="35">
        <v>5</v>
      </c>
      <c r="K67" s="35">
        <v>6</v>
      </c>
      <c r="L67" s="35">
        <v>7</v>
      </c>
      <c r="M67" s="35">
        <v>8</v>
      </c>
      <c r="N67" s="35">
        <v>9</v>
      </c>
      <c r="O67" s="35">
        <v>10</v>
      </c>
      <c r="P67" s="35">
        <v>11</v>
      </c>
      <c r="Q67" s="35">
        <v>12</v>
      </c>
      <c r="R67" s="1835"/>
      <c r="S67" s="37" t="s">
        <v>14</v>
      </c>
      <c r="T67" s="37" t="s">
        <v>15</v>
      </c>
    </row>
    <row r="68" spans="1:20" ht="60" customHeight="1">
      <c r="A68" s="2776" t="s">
        <v>1846</v>
      </c>
      <c r="B68" s="712" t="s">
        <v>1845</v>
      </c>
      <c r="C68" s="681"/>
      <c r="D68" s="712" t="s">
        <v>1844</v>
      </c>
      <c r="E68" s="2777" t="s">
        <v>1843</v>
      </c>
      <c r="F68" s="27"/>
      <c r="G68" s="27"/>
      <c r="H68" s="27"/>
      <c r="I68" s="27"/>
      <c r="J68" s="27"/>
      <c r="K68" s="27"/>
      <c r="L68" s="27"/>
      <c r="M68" s="27"/>
      <c r="N68" s="27"/>
      <c r="O68" s="27"/>
      <c r="P68" s="17"/>
      <c r="Q68" s="17"/>
      <c r="R68" s="2778"/>
      <c r="S68" s="2772">
        <v>0</v>
      </c>
      <c r="T68" s="2772">
        <v>0</v>
      </c>
    </row>
    <row r="69" spans="1:20" ht="47.25" customHeight="1">
      <c r="A69" s="2776"/>
      <c r="B69" s="712" t="s">
        <v>1842</v>
      </c>
      <c r="C69" s="722"/>
      <c r="D69" s="712" t="s">
        <v>1841</v>
      </c>
      <c r="E69" s="2777"/>
      <c r="F69" s="27"/>
      <c r="G69" s="27"/>
      <c r="H69" s="27"/>
      <c r="I69" s="27"/>
      <c r="J69" s="27"/>
      <c r="K69" s="27"/>
      <c r="L69" s="27"/>
      <c r="M69" s="27"/>
      <c r="N69" s="27"/>
      <c r="O69" s="27"/>
      <c r="P69" s="17"/>
      <c r="Q69" s="17"/>
      <c r="R69" s="2779"/>
      <c r="S69" s="2781"/>
      <c r="T69" s="2781"/>
    </row>
    <row r="70" spans="1:20" ht="48" customHeight="1">
      <c r="A70" s="2776"/>
      <c r="B70" s="712" t="s">
        <v>1840</v>
      </c>
      <c r="C70" s="722"/>
      <c r="D70" s="712" t="s">
        <v>1839</v>
      </c>
      <c r="E70" s="2777"/>
      <c r="F70" s="27"/>
      <c r="G70" s="27"/>
      <c r="H70" s="27"/>
      <c r="I70" s="27"/>
      <c r="J70" s="27"/>
      <c r="K70" s="27"/>
      <c r="L70" s="27"/>
      <c r="M70" s="27"/>
      <c r="N70" s="27"/>
      <c r="O70" s="27"/>
      <c r="P70" s="17"/>
      <c r="Q70" s="17"/>
      <c r="R70" s="2780"/>
      <c r="S70" s="2782"/>
      <c r="T70" s="2773"/>
    </row>
    <row r="71" spans="1:20" ht="48" customHeight="1">
      <c r="A71" s="2776"/>
      <c r="B71" s="695" t="s">
        <v>1838</v>
      </c>
      <c r="C71" s="722"/>
      <c r="D71" s="712" t="s">
        <v>1837</v>
      </c>
      <c r="E71" s="2777"/>
      <c r="F71" s="27"/>
      <c r="G71" s="27"/>
      <c r="H71" s="27"/>
      <c r="I71" s="27"/>
      <c r="J71" s="27"/>
      <c r="K71" s="27"/>
      <c r="L71" s="27"/>
      <c r="M71" s="27"/>
      <c r="N71" s="27"/>
      <c r="O71" s="27"/>
      <c r="P71" s="17"/>
      <c r="Q71" s="17"/>
      <c r="R71" s="721" t="s">
        <v>1836</v>
      </c>
      <c r="S71" s="720">
        <v>300000</v>
      </c>
      <c r="T71" s="663"/>
    </row>
    <row r="72" spans="1:20" s="13" customFormat="1" ht="21.75" customHeight="1">
      <c r="A72" s="719"/>
      <c r="B72" s="6"/>
      <c r="C72" s="629"/>
      <c r="D72" s="6"/>
      <c r="E72" s="718"/>
      <c r="F72" s="2"/>
      <c r="G72" s="2"/>
      <c r="H72" s="2"/>
      <c r="I72" s="717"/>
      <c r="J72" s="717"/>
      <c r="K72" s="717"/>
      <c r="L72" s="717"/>
      <c r="M72" s="717"/>
      <c r="N72" s="717"/>
      <c r="O72" s="717"/>
      <c r="P72" s="717"/>
      <c r="Q72" s="717"/>
      <c r="R72" s="716"/>
      <c r="S72" s="2"/>
      <c r="T72" s="2"/>
    </row>
    <row r="73" spans="1:20" ht="41.25" customHeight="1">
      <c r="A73" s="2743" t="s">
        <v>1835</v>
      </c>
      <c r="B73" s="2743"/>
      <c r="C73" s="2743"/>
      <c r="D73" s="2743"/>
      <c r="E73" s="2743"/>
      <c r="F73" s="2743"/>
      <c r="G73" s="2743"/>
      <c r="H73" s="2743"/>
      <c r="I73" s="2743"/>
      <c r="J73" s="2743"/>
      <c r="K73" s="2743"/>
      <c r="L73" s="2743"/>
      <c r="M73" s="2743"/>
      <c r="N73" s="2743"/>
      <c r="O73" s="2743"/>
      <c r="P73" s="2743"/>
      <c r="Q73" s="2743"/>
      <c r="R73" s="2743"/>
      <c r="S73" s="2743"/>
      <c r="T73" s="2743"/>
    </row>
    <row r="74" spans="1:20" ht="21.75" customHeight="1">
      <c r="A74" s="36">
        <v>1</v>
      </c>
      <c r="B74" s="36">
        <v>2</v>
      </c>
      <c r="C74" s="12">
        <v>3</v>
      </c>
      <c r="D74" s="36">
        <v>3</v>
      </c>
      <c r="E74" s="36">
        <v>4</v>
      </c>
      <c r="F74" s="1843">
        <v>5</v>
      </c>
      <c r="G74" s="1843"/>
      <c r="H74" s="1843"/>
      <c r="I74" s="1843"/>
      <c r="J74" s="1843"/>
      <c r="K74" s="1843"/>
      <c r="L74" s="1843"/>
      <c r="M74" s="1843"/>
      <c r="N74" s="1843"/>
      <c r="O74" s="1843"/>
      <c r="P74" s="1843"/>
      <c r="Q74" s="1843"/>
      <c r="R74" s="1843">
        <v>6</v>
      </c>
      <c r="S74" s="1843">
        <v>8</v>
      </c>
      <c r="T74" s="1843">
        <v>9</v>
      </c>
    </row>
    <row r="75" spans="1:20" ht="21.75" customHeight="1">
      <c r="A75" s="1837" t="s">
        <v>2</v>
      </c>
      <c r="B75" s="1837" t="s">
        <v>3</v>
      </c>
      <c r="C75" s="1837" t="s">
        <v>4</v>
      </c>
      <c r="D75" s="1837" t="s">
        <v>5</v>
      </c>
      <c r="E75" s="1837" t="s">
        <v>6</v>
      </c>
      <c r="F75" s="1828" t="s">
        <v>7</v>
      </c>
      <c r="G75" s="1828"/>
      <c r="H75" s="1828"/>
      <c r="I75" s="1828"/>
      <c r="J75" s="1828"/>
      <c r="K75" s="1828"/>
      <c r="L75" s="1828"/>
      <c r="M75" s="1828"/>
      <c r="N75" s="1828"/>
      <c r="O75" s="1828"/>
      <c r="P75" s="1828"/>
      <c r="Q75" s="1828"/>
      <c r="R75" s="1835" t="s">
        <v>8</v>
      </c>
      <c r="S75" s="1835"/>
      <c r="T75" s="1835"/>
    </row>
    <row r="76" spans="1:20" ht="19.5">
      <c r="A76" s="1837"/>
      <c r="B76" s="1837"/>
      <c r="C76" s="1837"/>
      <c r="D76" s="1837"/>
      <c r="E76" s="1837"/>
      <c r="F76" s="1909" t="s">
        <v>9</v>
      </c>
      <c r="G76" s="2221"/>
      <c r="H76" s="2222"/>
      <c r="I76" s="1901" t="s">
        <v>10</v>
      </c>
      <c r="J76" s="1901"/>
      <c r="K76" s="1901"/>
      <c r="L76" s="1901" t="s">
        <v>10</v>
      </c>
      <c r="M76" s="1901"/>
      <c r="N76" s="1901"/>
      <c r="O76" s="1901" t="s">
        <v>11</v>
      </c>
      <c r="P76" s="1901"/>
      <c r="Q76" s="1901"/>
      <c r="R76" s="1835" t="s">
        <v>12</v>
      </c>
      <c r="S76" s="1835" t="s">
        <v>13</v>
      </c>
      <c r="T76" s="1835"/>
    </row>
    <row r="77" spans="1:20" ht="19.5">
      <c r="A77" s="1837"/>
      <c r="B77" s="1837"/>
      <c r="C77" s="1837"/>
      <c r="D77" s="1837"/>
      <c r="E77" s="1837"/>
      <c r="F77" s="38">
        <v>1</v>
      </c>
      <c r="G77" s="38">
        <v>2</v>
      </c>
      <c r="H77" s="38">
        <v>3</v>
      </c>
      <c r="I77" s="38">
        <v>4</v>
      </c>
      <c r="J77" s="38">
        <v>5</v>
      </c>
      <c r="K77" s="38">
        <v>6</v>
      </c>
      <c r="L77" s="38">
        <v>7</v>
      </c>
      <c r="M77" s="38">
        <v>8</v>
      </c>
      <c r="N77" s="38">
        <v>9</v>
      </c>
      <c r="O77" s="38">
        <v>10</v>
      </c>
      <c r="P77" s="38">
        <v>11</v>
      </c>
      <c r="Q77" s="38">
        <v>12</v>
      </c>
      <c r="R77" s="1835"/>
      <c r="S77" s="37" t="s">
        <v>14</v>
      </c>
      <c r="T77" s="37" t="s">
        <v>15</v>
      </c>
    </row>
    <row r="78" spans="1:20" ht="67.5" customHeight="1">
      <c r="A78" s="2769" t="s">
        <v>1834</v>
      </c>
      <c r="B78" s="695" t="s">
        <v>1833</v>
      </c>
      <c r="C78" s="18"/>
      <c r="D78" s="601" t="s">
        <v>1832</v>
      </c>
      <c r="E78" s="696" t="s">
        <v>1831</v>
      </c>
      <c r="F78" s="714"/>
      <c r="G78" s="714"/>
      <c r="H78" s="715"/>
      <c r="I78" s="714"/>
      <c r="J78" s="714"/>
      <c r="K78" s="17"/>
      <c r="L78" s="714"/>
      <c r="M78" s="714"/>
      <c r="N78" s="714"/>
      <c r="O78" s="714"/>
      <c r="P78" s="714"/>
      <c r="Q78" s="17"/>
      <c r="R78" s="1859"/>
      <c r="S78" s="2741">
        <v>0</v>
      </c>
      <c r="T78" s="2741">
        <v>0</v>
      </c>
    </row>
    <row r="79" spans="1:20" ht="97.5">
      <c r="A79" s="2769"/>
      <c r="B79" s="694" t="s">
        <v>1830</v>
      </c>
      <c r="C79" s="18"/>
      <c r="D79" s="601"/>
      <c r="E79" s="696" t="s">
        <v>1829</v>
      </c>
      <c r="F79" s="714"/>
      <c r="G79" s="714"/>
      <c r="H79" s="715"/>
      <c r="I79" s="714"/>
      <c r="J79" s="17"/>
      <c r="K79" s="714"/>
      <c r="L79" s="714"/>
      <c r="M79" s="714"/>
      <c r="N79" s="714"/>
      <c r="O79" s="714"/>
      <c r="P79" s="17"/>
      <c r="Q79" s="714"/>
      <c r="R79" s="1859"/>
      <c r="S79" s="2741"/>
      <c r="T79" s="2741"/>
    </row>
    <row r="80" spans="1:20" ht="19.5">
      <c r="A80" s="2783" t="s">
        <v>1828</v>
      </c>
      <c r="B80" s="2784"/>
      <c r="C80" s="2784"/>
      <c r="D80" s="2784"/>
      <c r="E80" s="2784"/>
      <c r="F80" s="2784"/>
      <c r="G80" s="2784"/>
      <c r="H80" s="2784"/>
      <c r="I80" s="2784"/>
      <c r="J80" s="2784"/>
      <c r="K80" s="2784"/>
      <c r="L80" s="2784"/>
      <c r="M80" s="2784"/>
      <c r="N80" s="2784"/>
      <c r="O80" s="2784"/>
      <c r="P80" s="2784"/>
      <c r="Q80" s="2784"/>
      <c r="R80" s="2784"/>
      <c r="S80" s="2784"/>
      <c r="T80" s="2784"/>
    </row>
    <row r="81" spans="1:20" ht="21.75" customHeight="1">
      <c r="A81" s="36">
        <v>1</v>
      </c>
      <c r="B81" s="36">
        <v>2</v>
      </c>
      <c r="C81" s="12">
        <v>3</v>
      </c>
      <c r="D81" s="36">
        <v>3</v>
      </c>
      <c r="E81" s="36">
        <v>4</v>
      </c>
      <c r="F81" s="1843">
        <v>5</v>
      </c>
      <c r="G81" s="1843"/>
      <c r="H81" s="1843"/>
      <c r="I81" s="1843"/>
      <c r="J81" s="1843"/>
      <c r="K81" s="1843"/>
      <c r="L81" s="1843"/>
      <c r="M81" s="1843"/>
      <c r="N81" s="1843"/>
      <c r="O81" s="1843"/>
      <c r="P81" s="1843"/>
      <c r="Q81" s="1843"/>
      <c r="R81" s="1843">
        <v>6</v>
      </c>
      <c r="S81" s="1843">
        <v>8</v>
      </c>
      <c r="T81" s="1843">
        <v>9</v>
      </c>
    </row>
    <row r="82" spans="1:20" ht="19.5">
      <c r="A82" s="1838" t="s">
        <v>65</v>
      </c>
      <c r="B82" s="1838" t="s">
        <v>3</v>
      </c>
      <c r="C82" s="1837" t="s">
        <v>4</v>
      </c>
      <c r="D82" s="1838" t="s">
        <v>5</v>
      </c>
      <c r="E82" s="1838" t="s">
        <v>6</v>
      </c>
      <c r="F82" s="1828" t="s">
        <v>7</v>
      </c>
      <c r="G82" s="1828"/>
      <c r="H82" s="1828"/>
      <c r="I82" s="1828"/>
      <c r="J82" s="1828"/>
      <c r="K82" s="1828"/>
      <c r="L82" s="1828"/>
      <c r="M82" s="1828"/>
      <c r="N82" s="1828"/>
      <c r="O82" s="1828"/>
      <c r="P82" s="1828"/>
      <c r="Q82" s="1828"/>
      <c r="R82" s="1835" t="s">
        <v>8</v>
      </c>
      <c r="S82" s="1835"/>
      <c r="T82" s="1835"/>
    </row>
    <row r="83" spans="1:20" ht="19.5">
      <c r="A83" s="1839"/>
      <c r="B83" s="1839"/>
      <c r="C83" s="1837"/>
      <c r="D83" s="1839"/>
      <c r="E83" s="1839"/>
      <c r="F83" s="1901" t="s">
        <v>9</v>
      </c>
      <c r="G83" s="1901"/>
      <c r="H83" s="1901"/>
      <c r="I83" s="1901" t="s">
        <v>10</v>
      </c>
      <c r="J83" s="1901"/>
      <c r="K83" s="1901"/>
      <c r="L83" s="1901" t="s">
        <v>10</v>
      </c>
      <c r="M83" s="1901"/>
      <c r="N83" s="1901"/>
      <c r="O83" s="1901" t="s">
        <v>11</v>
      </c>
      <c r="P83" s="1901"/>
      <c r="Q83" s="1901"/>
      <c r="R83" s="2785" t="s">
        <v>12</v>
      </c>
      <c r="S83" s="713" t="s">
        <v>13</v>
      </c>
      <c r="T83" s="713"/>
    </row>
    <row r="84" spans="1:20" ht="19.5">
      <c r="A84" s="1840"/>
      <c r="B84" s="1840"/>
      <c r="C84" s="1837"/>
      <c r="D84" s="1840"/>
      <c r="E84" s="1839"/>
      <c r="F84" s="38">
        <v>1</v>
      </c>
      <c r="G84" s="38">
        <v>2</v>
      </c>
      <c r="H84" s="38">
        <v>3</v>
      </c>
      <c r="I84" s="38">
        <v>4</v>
      </c>
      <c r="J84" s="38">
        <v>5</v>
      </c>
      <c r="K84" s="38">
        <v>6</v>
      </c>
      <c r="L84" s="38">
        <v>7</v>
      </c>
      <c r="M84" s="38">
        <v>8</v>
      </c>
      <c r="N84" s="38">
        <v>9</v>
      </c>
      <c r="O84" s="38">
        <v>10</v>
      </c>
      <c r="P84" s="38">
        <v>11</v>
      </c>
      <c r="Q84" s="38">
        <v>12</v>
      </c>
      <c r="R84" s="2786"/>
      <c r="S84" s="37" t="s">
        <v>14</v>
      </c>
      <c r="T84" s="37" t="s">
        <v>15</v>
      </c>
    </row>
    <row r="85" spans="1:20" ht="121.5" customHeight="1">
      <c r="A85" s="695" t="s">
        <v>1827</v>
      </c>
      <c r="B85" s="712"/>
      <c r="C85" s="18"/>
      <c r="D85" s="712"/>
      <c r="E85" s="696" t="s">
        <v>1749</v>
      </c>
      <c r="F85" s="17"/>
      <c r="G85" s="17"/>
      <c r="H85" s="17"/>
      <c r="I85" s="17"/>
      <c r="J85" s="17"/>
      <c r="K85" s="17"/>
      <c r="L85" s="17"/>
      <c r="M85" s="17"/>
      <c r="N85" s="17"/>
      <c r="O85" s="17"/>
      <c r="P85" s="17"/>
      <c r="Q85" s="17"/>
      <c r="R85" s="711"/>
      <c r="S85" s="710">
        <v>0</v>
      </c>
      <c r="T85" s="710">
        <v>0</v>
      </c>
    </row>
    <row r="86" spans="1:20" ht="48" customHeight="1">
      <c r="A86" s="2738" t="s">
        <v>1826</v>
      </c>
      <c r="B86" s="695" t="s">
        <v>1825</v>
      </c>
      <c r="C86" s="18"/>
      <c r="D86" s="2777" t="s">
        <v>1824</v>
      </c>
      <c r="E86" s="2777" t="s">
        <v>1823</v>
      </c>
      <c r="F86" s="709"/>
      <c r="G86" s="709"/>
      <c r="H86" s="709"/>
      <c r="I86" s="709"/>
      <c r="J86" s="709"/>
      <c r="K86" s="709"/>
      <c r="L86" s="709"/>
      <c r="M86" s="709"/>
      <c r="N86" s="709"/>
      <c r="O86" s="709"/>
      <c r="P86" s="709"/>
      <c r="Q86" s="709"/>
      <c r="R86" s="2738" t="s">
        <v>1822</v>
      </c>
      <c r="S86" s="2787">
        <v>0</v>
      </c>
      <c r="T86" s="2788">
        <v>0</v>
      </c>
    </row>
    <row r="87" spans="1:20" ht="48" customHeight="1">
      <c r="A87" s="2738"/>
      <c r="B87" s="695" t="s">
        <v>1821</v>
      </c>
      <c r="C87" s="18"/>
      <c r="D87" s="2777"/>
      <c r="E87" s="2777"/>
      <c r="F87" s="709"/>
      <c r="G87" s="709"/>
      <c r="H87" s="709"/>
      <c r="I87" s="709"/>
      <c r="J87" s="709"/>
      <c r="K87" s="709"/>
      <c r="L87" s="709"/>
      <c r="M87" s="709"/>
      <c r="N87" s="709"/>
      <c r="O87" s="709"/>
      <c r="P87" s="709"/>
      <c r="Q87" s="709"/>
      <c r="R87" s="2738"/>
      <c r="S87" s="2787"/>
      <c r="T87" s="2788"/>
    </row>
    <row r="88" spans="1:20" ht="48" customHeight="1">
      <c r="A88" s="2738"/>
      <c r="B88" s="695" t="s">
        <v>1820</v>
      </c>
      <c r="C88" s="18"/>
      <c r="D88" s="2777"/>
      <c r="E88" s="2777"/>
      <c r="F88" s="709"/>
      <c r="G88" s="709"/>
      <c r="H88" s="709"/>
      <c r="I88" s="709"/>
      <c r="J88" s="709"/>
      <c r="K88" s="709"/>
      <c r="L88" s="709"/>
      <c r="M88" s="709"/>
      <c r="N88" s="709"/>
      <c r="O88" s="709"/>
      <c r="P88" s="709"/>
      <c r="Q88" s="709"/>
      <c r="R88" s="2738"/>
      <c r="S88" s="2787"/>
      <c r="T88" s="2788"/>
    </row>
    <row r="89" spans="1:20" ht="48" customHeight="1">
      <c r="A89" s="2738"/>
      <c r="B89" s="695" t="s">
        <v>1819</v>
      </c>
      <c r="C89" s="18"/>
      <c r="D89" s="2777"/>
      <c r="E89" s="2777"/>
      <c r="F89" s="709"/>
      <c r="G89" s="709"/>
      <c r="H89" s="709"/>
      <c r="I89" s="709"/>
      <c r="J89" s="709"/>
      <c r="K89" s="709"/>
      <c r="L89" s="709"/>
      <c r="M89" s="709"/>
      <c r="N89" s="709"/>
      <c r="O89" s="709"/>
      <c r="P89" s="709"/>
      <c r="Q89" s="709"/>
      <c r="R89" s="2738"/>
      <c r="S89" s="2787"/>
      <c r="T89" s="2788"/>
    </row>
    <row r="90" spans="1:20" ht="87" customHeight="1">
      <c r="A90" s="2738"/>
      <c r="B90" s="695" t="s">
        <v>1818</v>
      </c>
      <c r="C90" s="18"/>
      <c r="D90" s="698" t="s">
        <v>1817</v>
      </c>
      <c r="E90" s="2777"/>
      <c r="F90" s="709"/>
      <c r="G90" s="709"/>
      <c r="H90" s="709"/>
      <c r="I90" s="709"/>
      <c r="J90" s="709"/>
      <c r="K90" s="709"/>
      <c r="L90" s="709"/>
      <c r="M90" s="709"/>
      <c r="N90" s="709"/>
      <c r="O90" s="709"/>
      <c r="P90" s="709"/>
      <c r="Q90" s="709"/>
      <c r="R90" s="2738"/>
      <c r="S90" s="2787"/>
      <c r="T90" s="2788"/>
    </row>
    <row r="91" spans="1:20" ht="48" customHeight="1">
      <c r="A91" s="2738" t="s">
        <v>1816</v>
      </c>
      <c r="B91" s="695" t="s">
        <v>1815</v>
      </c>
      <c r="C91" s="18"/>
      <c r="D91" s="2738" t="s">
        <v>1814</v>
      </c>
      <c r="E91" s="2777" t="s">
        <v>1763</v>
      </c>
      <c r="F91" s="17"/>
      <c r="G91" s="17"/>
      <c r="H91" s="17"/>
      <c r="I91" s="17"/>
      <c r="J91" s="17"/>
      <c r="K91" s="17"/>
      <c r="L91" s="17"/>
      <c r="M91" s="17"/>
      <c r="N91" s="17"/>
      <c r="O91" s="17"/>
      <c r="P91" s="17"/>
      <c r="Q91" s="17"/>
      <c r="R91" s="2738" t="s">
        <v>1813</v>
      </c>
      <c r="S91" s="2788">
        <v>0</v>
      </c>
      <c r="T91" s="2788">
        <v>0</v>
      </c>
    </row>
    <row r="92" spans="1:20" ht="48" customHeight="1">
      <c r="A92" s="2738"/>
      <c r="B92" s="695" t="s">
        <v>1812</v>
      </c>
      <c r="C92" s="18"/>
      <c r="D92" s="2738"/>
      <c r="E92" s="2777"/>
      <c r="F92" s="17"/>
      <c r="G92" s="17"/>
      <c r="H92" s="17"/>
      <c r="I92" s="17"/>
      <c r="J92" s="17"/>
      <c r="K92" s="17"/>
      <c r="L92" s="17"/>
      <c r="M92" s="17"/>
      <c r="N92" s="17"/>
      <c r="O92" s="17"/>
      <c r="P92" s="17"/>
      <c r="Q92" s="17"/>
      <c r="R92" s="2738"/>
      <c r="S92" s="2788"/>
      <c r="T92" s="2788"/>
    </row>
    <row r="93" spans="1:20" ht="48" customHeight="1">
      <c r="A93" s="2738"/>
      <c r="B93" s="708" t="s">
        <v>1811</v>
      </c>
      <c r="C93" s="18"/>
      <c r="D93" s="701" t="s">
        <v>1810</v>
      </c>
      <c r="E93" s="2777"/>
      <c r="F93" s="17"/>
      <c r="G93" s="17"/>
      <c r="H93" s="17"/>
      <c r="I93" s="17"/>
      <c r="J93" s="17"/>
      <c r="K93" s="17"/>
      <c r="L93" s="17"/>
      <c r="M93" s="17"/>
      <c r="N93" s="17"/>
      <c r="O93" s="17"/>
      <c r="P93" s="17"/>
      <c r="Q93" s="17"/>
      <c r="R93" s="2738"/>
      <c r="S93" s="2788"/>
      <c r="T93" s="2788"/>
    </row>
    <row r="94" spans="1:20" ht="48" customHeight="1">
      <c r="A94" s="2738"/>
      <c r="B94" s="708" t="s">
        <v>1809</v>
      </c>
      <c r="C94" s="18"/>
      <c r="D94" s="695" t="s">
        <v>1808</v>
      </c>
      <c r="E94" s="2777"/>
      <c r="F94" s="17"/>
      <c r="G94" s="17"/>
      <c r="H94" s="17"/>
      <c r="I94" s="17"/>
      <c r="J94" s="17"/>
      <c r="K94" s="17"/>
      <c r="L94" s="17"/>
      <c r="M94" s="17"/>
      <c r="N94" s="17"/>
      <c r="O94" s="17"/>
      <c r="P94" s="17"/>
      <c r="Q94" s="17"/>
      <c r="R94" s="2738"/>
      <c r="S94" s="2788"/>
      <c r="T94" s="2788"/>
    </row>
    <row r="95" spans="1:20" ht="138.75" customHeight="1">
      <c r="A95" s="2738"/>
      <c r="B95" s="708" t="s">
        <v>1807</v>
      </c>
      <c r="C95" s="18"/>
      <c r="D95" s="698" t="s">
        <v>1806</v>
      </c>
      <c r="E95" s="2777"/>
      <c r="F95" s="17"/>
      <c r="G95" s="17"/>
      <c r="H95" s="17"/>
      <c r="I95" s="17"/>
      <c r="J95" s="17"/>
      <c r="K95" s="17"/>
      <c r="L95" s="17"/>
      <c r="M95" s="17"/>
      <c r="N95" s="17"/>
      <c r="O95" s="17"/>
      <c r="P95" s="17"/>
      <c r="Q95" s="17"/>
      <c r="R95" s="2738"/>
      <c r="S95" s="2788"/>
      <c r="T95" s="2788"/>
    </row>
    <row r="96" spans="1:20" ht="58.5">
      <c r="A96" s="2744" t="s">
        <v>1805</v>
      </c>
      <c r="B96" s="705" t="s">
        <v>1804</v>
      </c>
      <c r="C96" s="703"/>
      <c r="D96" s="707" t="s">
        <v>1803</v>
      </c>
      <c r="E96" s="2789" t="s">
        <v>1802</v>
      </c>
      <c r="F96" s="17"/>
      <c r="G96" s="17"/>
      <c r="H96" s="17"/>
      <c r="I96" s="17"/>
      <c r="J96" s="17"/>
      <c r="K96" s="17"/>
      <c r="L96" s="17"/>
      <c r="M96" s="17"/>
      <c r="N96" s="17"/>
      <c r="O96" s="17"/>
      <c r="P96" s="17"/>
      <c r="Q96" s="17"/>
      <c r="R96" s="2790" t="s">
        <v>1801</v>
      </c>
      <c r="S96" s="2788">
        <v>0</v>
      </c>
      <c r="T96" s="2788">
        <v>0</v>
      </c>
    </row>
    <row r="97" spans="1:20" ht="48" customHeight="1">
      <c r="A97" s="2744"/>
      <c r="B97" s="705" t="s">
        <v>1800</v>
      </c>
      <c r="C97" s="703"/>
      <c r="D97" s="706" t="s">
        <v>1799</v>
      </c>
      <c r="E97" s="2789"/>
      <c r="F97" s="17"/>
      <c r="G97" s="17"/>
      <c r="H97" s="17"/>
      <c r="I97" s="17"/>
      <c r="J97" s="17"/>
      <c r="K97" s="17"/>
      <c r="L97" s="17"/>
      <c r="M97" s="17"/>
      <c r="N97" s="17"/>
      <c r="O97" s="17"/>
      <c r="P97" s="17"/>
      <c r="Q97" s="17"/>
      <c r="R97" s="2790"/>
      <c r="S97" s="2788"/>
      <c r="T97" s="2788"/>
    </row>
    <row r="98" spans="1:20" ht="93.75" customHeight="1">
      <c r="A98" s="2744"/>
      <c r="B98" s="705" t="s">
        <v>1798</v>
      </c>
      <c r="C98" s="703"/>
      <c r="D98" s="702" t="s">
        <v>1797</v>
      </c>
      <c r="E98" s="2789"/>
      <c r="F98" s="17"/>
      <c r="G98" s="17"/>
      <c r="H98" s="17"/>
      <c r="I98" s="17"/>
      <c r="J98" s="17"/>
      <c r="K98" s="17"/>
      <c r="L98" s="17"/>
      <c r="M98" s="17"/>
      <c r="N98" s="17"/>
      <c r="O98" s="17"/>
      <c r="P98" s="17"/>
      <c r="Q98" s="17"/>
      <c r="R98" s="2790"/>
      <c r="S98" s="2788"/>
      <c r="T98" s="2788"/>
    </row>
    <row r="99" spans="1:20" ht="128.25" customHeight="1">
      <c r="A99" s="2744"/>
      <c r="B99" s="704" t="s">
        <v>1796</v>
      </c>
      <c r="C99" s="703"/>
      <c r="D99" s="702" t="s">
        <v>1795</v>
      </c>
      <c r="E99" s="2789"/>
      <c r="F99" s="17"/>
      <c r="G99" s="17"/>
      <c r="H99" s="17"/>
      <c r="I99" s="17"/>
      <c r="J99" s="17"/>
      <c r="K99" s="17"/>
      <c r="L99" s="17"/>
      <c r="M99" s="17"/>
      <c r="N99" s="17"/>
      <c r="O99" s="17"/>
      <c r="P99" s="17"/>
      <c r="Q99" s="17"/>
      <c r="R99" s="2790"/>
      <c r="S99" s="2788"/>
      <c r="T99" s="2788"/>
    </row>
    <row r="100" spans="1:20" ht="99" customHeight="1">
      <c r="A100" s="2738" t="s">
        <v>1794</v>
      </c>
      <c r="B100" s="695" t="s">
        <v>1776</v>
      </c>
      <c r="C100" s="18"/>
      <c r="D100" s="698" t="s">
        <v>1793</v>
      </c>
      <c r="E100" s="2777" t="s">
        <v>1792</v>
      </c>
      <c r="F100" s="17"/>
      <c r="G100" s="17"/>
      <c r="H100" s="17"/>
      <c r="I100" s="17"/>
      <c r="J100" s="17"/>
      <c r="K100" s="17"/>
      <c r="L100" s="17"/>
      <c r="M100" s="17"/>
      <c r="N100" s="17"/>
      <c r="O100" s="17"/>
      <c r="P100" s="17"/>
      <c r="Q100" s="17"/>
      <c r="R100" s="2791"/>
      <c r="S100" s="2792">
        <v>0</v>
      </c>
      <c r="T100" s="2792">
        <v>0</v>
      </c>
    </row>
    <row r="101" spans="1:20" ht="62.25" customHeight="1">
      <c r="A101" s="2738"/>
      <c r="B101" s="695" t="s">
        <v>1791</v>
      </c>
      <c r="C101" s="18"/>
      <c r="D101" s="698" t="s">
        <v>1790</v>
      </c>
      <c r="E101" s="2777"/>
      <c r="F101" s="17"/>
      <c r="G101" s="17"/>
      <c r="H101" s="17"/>
      <c r="I101" s="17"/>
      <c r="J101" s="17"/>
      <c r="K101" s="17"/>
      <c r="L101" s="17"/>
      <c r="M101" s="17"/>
      <c r="N101" s="17"/>
      <c r="O101" s="17"/>
      <c r="P101" s="17"/>
      <c r="Q101" s="17"/>
      <c r="R101" s="2791"/>
      <c r="S101" s="2792"/>
      <c r="T101" s="2792"/>
    </row>
    <row r="102" spans="1:20" ht="65.25" customHeight="1">
      <c r="A102" s="2738"/>
      <c r="B102" s="695" t="s">
        <v>1789</v>
      </c>
      <c r="C102" s="18"/>
      <c r="D102" s="698" t="s">
        <v>1788</v>
      </c>
      <c r="E102" s="2777"/>
      <c r="F102" s="17"/>
      <c r="G102" s="17"/>
      <c r="H102" s="17"/>
      <c r="I102" s="17"/>
      <c r="J102" s="17"/>
      <c r="K102" s="17"/>
      <c r="L102" s="17"/>
      <c r="M102" s="17"/>
      <c r="N102" s="17"/>
      <c r="O102" s="17"/>
      <c r="P102" s="17"/>
      <c r="Q102" s="17"/>
      <c r="R102" s="2791"/>
      <c r="S102" s="2792"/>
      <c r="T102" s="2792"/>
    </row>
    <row r="103" spans="1:20" ht="78.75" customHeight="1">
      <c r="A103" s="2738"/>
      <c r="B103" s="695" t="s">
        <v>1787</v>
      </c>
      <c r="C103" s="18"/>
      <c r="D103" s="697" t="s">
        <v>1786</v>
      </c>
      <c r="E103" s="2777"/>
      <c r="F103" s="17"/>
      <c r="G103" s="17"/>
      <c r="H103" s="17"/>
      <c r="I103" s="17"/>
      <c r="J103" s="17"/>
      <c r="K103" s="17"/>
      <c r="L103" s="17"/>
      <c r="M103" s="17"/>
      <c r="N103" s="17"/>
      <c r="O103" s="17"/>
      <c r="P103" s="17"/>
      <c r="Q103" s="17"/>
      <c r="R103" s="2791"/>
      <c r="S103" s="2792"/>
      <c r="T103" s="2792"/>
    </row>
    <row r="104" spans="1:20" ht="77.25" customHeight="1">
      <c r="A104" s="2738" t="s">
        <v>1785</v>
      </c>
      <c r="B104" s="695" t="s">
        <v>1776</v>
      </c>
      <c r="C104" s="18"/>
      <c r="D104" s="694" t="s">
        <v>1784</v>
      </c>
      <c r="E104" s="2777" t="s">
        <v>1783</v>
      </c>
      <c r="F104" s="17"/>
      <c r="G104" s="17"/>
      <c r="H104" s="17"/>
      <c r="I104" s="17"/>
      <c r="J104" s="17"/>
      <c r="K104" s="17"/>
      <c r="L104" s="17"/>
      <c r="M104" s="17"/>
      <c r="N104" s="17"/>
      <c r="O104" s="17"/>
      <c r="P104" s="17"/>
      <c r="Q104" s="17"/>
      <c r="R104" s="2738" t="s">
        <v>1782</v>
      </c>
      <c r="S104" s="2792">
        <v>0</v>
      </c>
      <c r="T104" s="2793">
        <v>0</v>
      </c>
    </row>
    <row r="105" spans="1:20" ht="48" customHeight="1">
      <c r="A105" s="2738"/>
      <c r="B105" s="695" t="s">
        <v>1781</v>
      </c>
      <c r="C105" s="18"/>
      <c r="D105" s="698" t="s">
        <v>1780</v>
      </c>
      <c r="E105" s="2777"/>
      <c r="F105" s="17"/>
      <c r="G105" s="17"/>
      <c r="H105" s="17"/>
      <c r="I105" s="17"/>
      <c r="J105" s="17"/>
      <c r="K105" s="17"/>
      <c r="L105" s="17"/>
      <c r="M105" s="17"/>
      <c r="N105" s="17"/>
      <c r="O105" s="17"/>
      <c r="P105" s="17"/>
      <c r="Q105" s="17"/>
      <c r="R105" s="2738"/>
      <c r="S105" s="2792"/>
      <c r="T105" s="2793"/>
    </row>
    <row r="106" spans="1:20" ht="48" customHeight="1">
      <c r="A106" s="2738"/>
      <c r="B106" s="695" t="s">
        <v>1779</v>
      </c>
      <c r="C106" s="18"/>
      <c r="D106" s="698" t="s">
        <v>1778</v>
      </c>
      <c r="E106" s="2777"/>
      <c r="F106" s="17"/>
      <c r="G106" s="17"/>
      <c r="H106" s="17"/>
      <c r="I106" s="17"/>
      <c r="J106" s="17"/>
      <c r="K106" s="17"/>
      <c r="L106" s="17"/>
      <c r="M106" s="17"/>
      <c r="N106" s="17"/>
      <c r="O106" s="17"/>
      <c r="P106" s="17"/>
      <c r="Q106" s="17"/>
      <c r="R106" s="2738"/>
      <c r="S106" s="2792"/>
      <c r="T106" s="2793"/>
    </row>
    <row r="107" spans="1:20" ht="81" customHeight="1">
      <c r="A107" s="2738" t="s">
        <v>1777</v>
      </c>
      <c r="B107" s="695" t="s">
        <v>1776</v>
      </c>
      <c r="C107" s="18"/>
      <c r="D107" s="698" t="s">
        <v>1775</v>
      </c>
      <c r="E107" s="2777" t="s">
        <v>1774</v>
      </c>
      <c r="F107" s="17"/>
      <c r="G107" s="17"/>
      <c r="H107" s="17"/>
      <c r="I107" s="17"/>
      <c r="J107" s="17"/>
      <c r="K107" s="17"/>
      <c r="L107" s="17"/>
      <c r="M107" s="17"/>
      <c r="N107" s="17"/>
      <c r="O107" s="17"/>
      <c r="P107" s="17"/>
      <c r="Q107" s="17"/>
      <c r="R107" s="695" t="s">
        <v>1773</v>
      </c>
      <c r="S107" s="700">
        <v>95000</v>
      </c>
      <c r="T107" s="699"/>
    </row>
    <row r="108" spans="1:20" ht="48" customHeight="1">
      <c r="A108" s="2738"/>
      <c r="B108" s="695" t="s">
        <v>1772</v>
      </c>
      <c r="C108" s="18"/>
      <c r="D108" s="698" t="s">
        <v>1771</v>
      </c>
      <c r="E108" s="2777"/>
      <c r="F108" s="17"/>
      <c r="G108" s="17"/>
      <c r="H108" s="17"/>
      <c r="I108" s="17"/>
      <c r="J108" s="17"/>
      <c r="K108" s="17"/>
      <c r="L108" s="17"/>
      <c r="M108" s="17"/>
      <c r="N108" s="17"/>
      <c r="O108" s="17"/>
      <c r="P108" s="17"/>
      <c r="Q108" s="17"/>
      <c r="R108" s="701" t="s">
        <v>1770</v>
      </c>
      <c r="S108" s="700">
        <v>60000</v>
      </c>
      <c r="T108" s="699"/>
    </row>
    <row r="109" spans="1:20" ht="48" customHeight="1">
      <c r="A109" s="2738"/>
      <c r="B109" s="695" t="s">
        <v>1769</v>
      </c>
      <c r="C109" s="18"/>
      <c r="D109" s="697" t="s">
        <v>1768</v>
      </c>
      <c r="E109" s="2777"/>
      <c r="F109" s="17"/>
      <c r="G109" s="17"/>
      <c r="H109" s="17"/>
      <c r="I109" s="17"/>
      <c r="J109" s="17"/>
      <c r="K109" s="17"/>
      <c r="L109" s="17"/>
      <c r="M109" s="17"/>
      <c r="N109" s="17"/>
      <c r="O109" s="17"/>
      <c r="P109" s="17"/>
      <c r="Q109" s="17"/>
      <c r="R109" s="701" t="s">
        <v>1767</v>
      </c>
      <c r="S109" s="700">
        <v>100000</v>
      </c>
      <c r="T109" s="699"/>
    </row>
    <row r="110" spans="1:20" ht="70.5" customHeight="1">
      <c r="A110" s="2738" t="s">
        <v>1766</v>
      </c>
      <c r="B110" s="695" t="s">
        <v>1765</v>
      </c>
      <c r="C110" s="18"/>
      <c r="D110" s="698" t="s">
        <v>1764</v>
      </c>
      <c r="E110" s="2777" t="s">
        <v>1763</v>
      </c>
      <c r="F110" s="17"/>
      <c r="G110" s="17"/>
      <c r="H110" s="17"/>
      <c r="I110" s="17"/>
      <c r="J110" s="17"/>
      <c r="K110" s="17"/>
      <c r="L110" s="17"/>
      <c r="M110" s="17"/>
      <c r="N110" s="17"/>
      <c r="O110" s="17"/>
      <c r="P110" s="17"/>
      <c r="Q110" s="17"/>
      <c r="R110" s="2738" t="s">
        <v>1762</v>
      </c>
      <c r="S110" s="2788">
        <v>0</v>
      </c>
      <c r="T110" s="2788">
        <v>0</v>
      </c>
    </row>
    <row r="111" spans="1:20" ht="48" customHeight="1">
      <c r="A111" s="2738"/>
      <c r="B111" s="695" t="s">
        <v>1761</v>
      </c>
      <c r="C111" s="18"/>
      <c r="D111" s="698" t="s">
        <v>1760</v>
      </c>
      <c r="E111" s="2777"/>
      <c r="F111" s="17"/>
      <c r="G111" s="17"/>
      <c r="H111" s="17"/>
      <c r="I111" s="17"/>
      <c r="J111" s="17"/>
      <c r="K111" s="17"/>
      <c r="L111" s="17"/>
      <c r="M111" s="17"/>
      <c r="N111" s="17"/>
      <c r="O111" s="17"/>
      <c r="P111" s="17"/>
      <c r="Q111" s="17"/>
      <c r="R111" s="2738"/>
      <c r="S111" s="2788"/>
      <c r="T111" s="2788"/>
    </row>
    <row r="112" spans="1:20" ht="48" customHeight="1">
      <c r="A112" s="2738"/>
      <c r="B112" s="695" t="s">
        <v>1759</v>
      </c>
      <c r="C112" s="18"/>
      <c r="D112" s="697" t="s">
        <v>1758</v>
      </c>
      <c r="E112" s="2777"/>
      <c r="F112" s="17"/>
      <c r="G112" s="17"/>
      <c r="H112" s="17"/>
      <c r="I112" s="17"/>
      <c r="J112" s="17"/>
      <c r="K112" s="17"/>
      <c r="L112" s="17"/>
      <c r="M112" s="17"/>
      <c r="N112" s="17"/>
      <c r="O112" s="17"/>
      <c r="P112" s="17"/>
      <c r="Q112" s="17"/>
      <c r="R112" s="2738"/>
      <c r="S112" s="2788"/>
      <c r="T112" s="2788"/>
    </row>
    <row r="113" spans="1:20" ht="48" customHeight="1">
      <c r="A113" s="2794" t="s">
        <v>1757</v>
      </c>
      <c r="B113" s="695" t="s">
        <v>1751</v>
      </c>
      <c r="C113" s="18"/>
      <c r="D113" s="694" t="s">
        <v>1750</v>
      </c>
      <c r="E113" s="2777" t="s">
        <v>1756</v>
      </c>
      <c r="F113" s="17"/>
      <c r="G113" s="17"/>
      <c r="H113" s="17"/>
      <c r="I113" s="17"/>
      <c r="J113" s="17"/>
      <c r="K113" s="17"/>
      <c r="L113" s="17"/>
      <c r="M113" s="17"/>
      <c r="N113" s="17"/>
      <c r="O113" s="17"/>
      <c r="P113" s="17"/>
      <c r="Q113" s="17"/>
      <c r="R113" s="2795" t="s">
        <v>1755</v>
      </c>
      <c r="S113" s="2788">
        <v>0</v>
      </c>
      <c r="T113" s="2788">
        <v>0</v>
      </c>
    </row>
    <row r="114" spans="1:20" ht="48" customHeight="1">
      <c r="A114" s="2794"/>
      <c r="B114" s="695" t="s">
        <v>1754</v>
      </c>
      <c r="C114" s="18"/>
      <c r="D114" s="694" t="s">
        <v>1746</v>
      </c>
      <c r="E114" s="2777"/>
      <c r="F114" s="17"/>
      <c r="G114" s="17"/>
      <c r="H114" s="17"/>
      <c r="I114" s="17"/>
      <c r="J114" s="17"/>
      <c r="K114" s="17"/>
      <c r="L114" s="17"/>
      <c r="M114" s="17"/>
      <c r="N114" s="17"/>
      <c r="O114" s="17"/>
      <c r="P114" s="17"/>
      <c r="Q114" s="17"/>
      <c r="R114" s="2795"/>
      <c r="S114" s="2788"/>
      <c r="T114" s="2788"/>
    </row>
    <row r="115" spans="1:20" ht="48" customHeight="1">
      <c r="A115" s="2794"/>
      <c r="B115" s="695" t="s">
        <v>1745</v>
      </c>
      <c r="C115" s="18"/>
      <c r="D115" s="694" t="s">
        <v>1753</v>
      </c>
      <c r="E115" s="696" t="s">
        <v>1749</v>
      </c>
      <c r="F115" s="17"/>
      <c r="G115" s="17"/>
      <c r="H115" s="17"/>
      <c r="I115" s="17"/>
      <c r="J115" s="17"/>
      <c r="K115" s="17"/>
      <c r="L115" s="17"/>
      <c r="M115" s="17"/>
      <c r="N115" s="17"/>
      <c r="O115" s="17"/>
      <c r="P115" s="17"/>
      <c r="Q115" s="17"/>
      <c r="R115" s="2795"/>
      <c r="S115" s="2788"/>
      <c r="T115" s="2788"/>
    </row>
    <row r="116" spans="1:20" ht="48" customHeight="1">
      <c r="A116" s="2794" t="s">
        <v>1752</v>
      </c>
      <c r="B116" s="695" t="s">
        <v>1751</v>
      </c>
      <c r="C116" s="18"/>
      <c r="D116" s="694" t="s">
        <v>1750</v>
      </c>
      <c r="E116" s="2777" t="s">
        <v>1749</v>
      </c>
      <c r="F116" s="17"/>
      <c r="G116" s="17"/>
      <c r="H116" s="17"/>
      <c r="I116" s="17"/>
      <c r="J116" s="17"/>
      <c r="K116" s="17"/>
      <c r="L116" s="17"/>
      <c r="M116" s="17"/>
      <c r="N116" s="17"/>
      <c r="O116" s="17"/>
      <c r="P116" s="17"/>
      <c r="Q116" s="17"/>
      <c r="R116" s="2794" t="s">
        <v>1748</v>
      </c>
      <c r="S116" s="2788">
        <v>0</v>
      </c>
      <c r="T116" s="2788">
        <v>0</v>
      </c>
    </row>
    <row r="117" spans="1:20" ht="48" customHeight="1">
      <c r="A117" s="2794"/>
      <c r="B117" s="695" t="s">
        <v>1747</v>
      </c>
      <c r="C117" s="18"/>
      <c r="D117" s="694" t="s">
        <v>1746</v>
      </c>
      <c r="E117" s="2777"/>
      <c r="F117" s="17"/>
      <c r="G117" s="17"/>
      <c r="H117" s="17"/>
      <c r="I117" s="17"/>
      <c r="J117" s="17"/>
      <c r="K117" s="17"/>
      <c r="L117" s="17"/>
      <c r="M117" s="17"/>
      <c r="N117" s="17"/>
      <c r="O117" s="17"/>
      <c r="P117" s="17"/>
      <c r="Q117" s="17"/>
      <c r="R117" s="2794"/>
      <c r="S117" s="2788"/>
      <c r="T117" s="2788"/>
    </row>
    <row r="118" spans="1:20" ht="48" customHeight="1">
      <c r="A118" s="2794"/>
      <c r="B118" s="695" t="s">
        <v>1745</v>
      </c>
      <c r="C118" s="18"/>
      <c r="D118" s="694" t="s">
        <v>1744</v>
      </c>
      <c r="E118" s="2777"/>
      <c r="F118" s="17"/>
      <c r="G118" s="17"/>
      <c r="H118" s="17"/>
      <c r="I118" s="17"/>
      <c r="J118" s="17"/>
      <c r="K118" s="17"/>
      <c r="L118" s="17"/>
      <c r="M118" s="17"/>
      <c r="N118" s="17"/>
      <c r="O118" s="17"/>
      <c r="P118" s="17"/>
      <c r="Q118" s="17"/>
      <c r="R118" s="2794"/>
      <c r="S118" s="2788"/>
      <c r="T118" s="2788"/>
    </row>
    <row r="119" spans="1:20" ht="78.75" customHeight="1">
      <c r="A119" s="2794" t="s">
        <v>1743</v>
      </c>
      <c r="B119" s="695" t="s">
        <v>1742</v>
      </c>
      <c r="C119" s="18"/>
      <c r="D119" s="694" t="s">
        <v>1741</v>
      </c>
      <c r="E119" s="2777"/>
      <c r="F119" s="693"/>
      <c r="G119" s="693"/>
      <c r="H119" s="17"/>
      <c r="I119" s="693"/>
      <c r="J119" s="693"/>
      <c r="K119" s="17"/>
      <c r="L119" s="693"/>
      <c r="M119" s="693"/>
      <c r="N119" s="17"/>
      <c r="O119" s="693"/>
      <c r="P119" s="693"/>
      <c r="Q119" s="17"/>
      <c r="R119" s="2796"/>
      <c r="S119" s="2788">
        <v>0</v>
      </c>
      <c r="T119" s="2788">
        <v>0</v>
      </c>
    </row>
    <row r="120" spans="1:20" ht="187.5" customHeight="1">
      <c r="A120" s="2794"/>
      <c r="B120" s="695" t="s">
        <v>1740</v>
      </c>
      <c r="C120" s="18"/>
      <c r="D120" s="694" t="s">
        <v>1739</v>
      </c>
      <c r="E120" s="2777"/>
      <c r="F120" s="17"/>
      <c r="G120" s="17"/>
      <c r="H120" s="17"/>
      <c r="I120" s="17"/>
      <c r="J120" s="17"/>
      <c r="K120" s="17"/>
      <c r="L120" s="17"/>
      <c r="M120" s="17"/>
      <c r="N120" s="17"/>
      <c r="O120" s="17"/>
      <c r="P120" s="17"/>
      <c r="Q120" s="17"/>
      <c r="R120" s="2796"/>
      <c r="S120" s="2788"/>
      <c r="T120" s="2788"/>
    </row>
    <row r="121" spans="1:20" ht="143.25" customHeight="1">
      <c r="A121" s="2794"/>
      <c r="B121" s="695" t="s">
        <v>1738</v>
      </c>
      <c r="C121" s="18"/>
      <c r="D121" s="694" t="s">
        <v>1737</v>
      </c>
      <c r="E121" s="2777"/>
      <c r="F121" s="693"/>
      <c r="G121" s="693"/>
      <c r="H121" s="17"/>
      <c r="I121" s="693"/>
      <c r="J121" s="693"/>
      <c r="K121" s="17"/>
      <c r="L121" s="693"/>
      <c r="M121" s="693"/>
      <c r="N121" s="17"/>
      <c r="O121" s="693"/>
      <c r="P121" s="693"/>
      <c r="Q121" s="17"/>
      <c r="R121" s="2796"/>
      <c r="S121" s="2788"/>
      <c r="T121" s="2788"/>
    </row>
    <row r="122" spans="1:20" ht="116.25" customHeight="1">
      <c r="A122" s="2794" t="s">
        <v>1736</v>
      </c>
      <c r="B122" s="695" t="s">
        <v>1735</v>
      </c>
      <c r="C122" s="18"/>
      <c r="D122" s="694" t="s">
        <v>1734</v>
      </c>
      <c r="E122" s="2777" t="s">
        <v>1733</v>
      </c>
      <c r="F122" s="17"/>
      <c r="G122" s="17"/>
      <c r="H122" s="17"/>
      <c r="I122" s="17"/>
      <c r="J122" s="17"/>
      <c r="K122" s="17"/>
      <c r="L122" s="17"/>
      <c r="M122" s="17"/>
      <c r="N122" s="17"/>
      <c r="O122" s="17"/>
      <c r="P122" s="17"/>
      <c r="Q122" s="17"/>
      <c r="R122" s="2797"/>
      <c r="S122" s="2800">
        <v>0</v>
      </c>
      <c r="T122" s="2800">
        <v>0</v>
      </c>
    </row>
    <row r="123" spans="1:20" ht="141" customHeight="1">
      <c r="A123" s="2794"/>
      <c r="B123" s="695" t="s">
        <v>1732</v>
      </c>
      <c r="C123" s="18"/>
      <c r="D123" s="694" t="s">
        <v>1731</v>
      </c>
      <c r="E123" s="2777"/>
      <c r="F123" s="17"/>
      <c r="G123" s="17"/>
      <c r="H123" s="17"/>
      <c r="I123" s="17"/>
      <c r="J123" s="17"/>
      <c r="K123" s="17"/>
      <c r="L123" s="17"/>
      <c r="M123" s="17"/>
      <c r="N123" s="17"/>
      <c r="O123" s="17"/>
      <c r="P123" s="17"/>
      <c r="Q123" s="17"/>
      <c r="R123" s="2798"/>
      <c r="S123" s="2801"/>
      <c r="T123" s="2801"/>
    </row>
    <row r="124" spans="1:20" ht="110.25" customHeight="1">
      <c r="A124" s="2794"/>
      <c r="B124" s="695" t="s">
        <v>1730</v>
      </c>
      <c r="C124" s="18"/>
      <c r="D124" s="694" t="s">
        <v>1729</v>
      </c>
      <c r="E124" s="2777"/>
      <c r="F124" s="17"/>
      <c r="G124" s="17"/>
      <c r="H124" s="17"/>
      <c r="I124" s="17"/>
      <c r="J124" s="17"/>
      <c r="K124" s="17"/>
      <c r="L124" s="17"/>
      <c r="M124" s="17"/>
      <c r="N124" s="17"/>
      <c r="O124" s="17"/>
      <c r="P124" s="17"/>
      <c r="Q124" s="17"/>
      <c r="R124" s="2798"/>
      <c r="S124" s="2801"/>
      <c r="T124" s="2801"/>
    </row>
    <row r="125" spans="1:20" ht="108.75" customHeight="1">
      <c r="A125" s="2794"/>
      <c r="B125" s="695" t="s">
        <v>1728</v>
      </c>
      <c r="C125" s="18"/>
      <c r="D125" s="694" t="s">
        <v>1727</v>
      </c>
      <c r="E125" s="2777"/>
      <c r="F125" s="693"/>
      <c r="G125" s="693"/>
      <c r="H125" s="17"/>
      <c r="I125" s="17"/>
      <c r="J125" s="693"/>
      <c r="K125" s="693"/>
      <c r="L125" s="693"/>
      <c r="M125" s="693"/>
      <c r="N125" s="693"/>
      <c r="O125" s="693"/>
      <c r="P125" s="693"/>
      <c r="Q125" s="693"/>
      <c r="R125" s="2799"/>
      <c r="S125" s="2802"/>
      <c r="T125" s="2802"/>
    </row>
    <row r="126" spans="1:20" ht="83.25" customHeight="1">
      <c r="A126" s="2803" t="s">
        <v>1726</v>
      </c>
      <c r="B126" s="692" t="s">
        <v>1725</v>
      </c>
      <c r="C126" s="18"/>
      <c r="D126" s="692" t="s">
        <v>1724</v>
      </c>
      <c r="E126" s="2805" t="s">
        <v>1723</v>
      </c>
      <c r="F126" s="691"/>
      <c r="G126" s="691"/>
      <c r="H126" s="17"/>
      <c r="I126" s="691"/>
      <c r="J126" s="691"/>
      <c r="K126" s="17"/>
      <c r="L126" s="691"/>
      <c r="M126" s="691"/>
      <c r="N126" s="17"/>
      <c r="O126" s="691"/>
      <c r="P126" s="691"/>
      <c r="Q126" s="17"/>
      <c r="R126" s="2807"/>
      <c r="S126" s="2809">
        <v>0</v>
      </c>
      <c r="T126" s="2809">
        <v>0</v>
      </c>
    </row>
    <row r="127" spans="1:20" ht="54.75" customHeight="1">
      <c r="A127" s="2804"/>
      <c r="B127" s="690" t="s">
        <v>1722</v>
      </c>
      <c r="C127" s="18"/>
      <c r="D127" s="689" t="s">
        <v>1721</v>
      </c>
      <c r="E127" s="2806"/>
      <c r="F127" s="688"/>
      <c r="G127" s="688"/>
      <c r="H127" s="688"/>
      <c r="I127" s="688"/>
      <c r="J127" s="688"/>
      <c r="K127" s="688"/>
      <c r="L127" s="688"/>
      <c r="M127" s="688"/>
      <c r="N127" s="688"/>
      <c r="O127" s="688"/>
      <c r="P127" s="17"/>
      <c r="Q127" s="17"/>
      <c r="R127" s="2808"/>
      <c r="S127" s="2810"/>
      <c r="T127" s="2810"/>
    </row>
  </sheetData>
  <mergeCells count="244">
    <mergeCell ref="A126:A127"/>
    <mergeCell ref="E126:E127"/>
    <mergeCell ref="R126:R127"/>
    <mergeCell ref="S126:S127"/>
    <mergeCell ref="T126:T127"/>
    <mergeCell ref="A119:A121"/>
    <mergeCell ref="E119:E121"/>
    <mergeCell ref="R119:R121"/>
    <mergeCell ref="S119:S121"/>
    <mergeCell ref="T119:T121"/>
    <mergeCell ref="A122:A125"/>
    <mergeCell ref="E122:E125"/>
    <mergeCell ref="R122:R125"/>
    <mergeCell ref="S122:S125"/>
    <mergeCell ref="T122:T125"/>
    <mergeCell ref="A113:A115"/>
    <mergeCell ref="E113:E114"/>
    <mergeCell ref="R113:R115"/>
    <mergeCell ref="S113:S115"/>
    <mergeCell ref="T113:T115"/>
    <mergeCell ref="A116:A118"/>
    <mergeCell ref="E116:E118"/>
    <mergeCell ref="R116:R118"/>
    <mergeCell ref="S116:S118"/>
    <mergeCell ref="T116:T118"/>
    <mergeCell ref="A104:A106"/>
    <mergeCell ref="E104:E106"/>
    <mergeCell ref="R104:R106"/>
    <mergeCell ref="S104:S106"/>
    <mergeCell ref="T104:T106"/>
    <mergeCell ref="A107:A109"/>
    <mergeCell ref="E107:E109"/>
    <mergeCell ref="A110:A112"/>
    <mergeCell ref="E110:E112"/>
    <mergeCell ref="R110:R112"/>
    <mergeCell ref="S110:S112"/>
    <mergeCell ref="T110:T112"/>
    <mergeCell ref="A96:A99"/>
    <mergeCell ref="E96:E99"/>
    <mergeCell ref="R96:R99"/>
    <mergeCell ref="S96:S99"/>
    <mergeCell ref="T96:T99"/>
    <mergeCell ref="A100:A103"/>
    <mergeCell ref="E100:E103"/>
    <mergeCell ref="R100:R103"/>
    <mergeCell ref="S100:S103"/>
    <mergeCell ref="T100:T103"/>
    <mergeCell ref="A86:A90"/>
    <mergeCell ref="D86:D89"/>
    <mergeCell ref="E86:E90"/>
    <mergeCell ref="R86:R90"/>
    <mergeCell ref="A82:A84"/>
    <mergeCell ref="S86:S90"/>
    <mergeCell ref="T86:T90"/>
    <mergeCell ref="A91:A95"/>
    <mergeCell ref="D91:D92"/>
    <mergeCell ref="E91:E95"/>
    <mergeCell ref="R91:R95"/>
    <mergeCell ref="S91:S95"/>
    <mergeCell ref="T91:T95"/>
    <mergeCell ref="B82:B84"/>
    <mergeCell ref="C82:C84"/>
    <mergeCell ref="D82:D84"/>
    <mergeCell ref="E82:E84"/>
    <mergeCell ref="F82:Q82"/>
    <mergeCell ref="R82:T82"/>
    <mergeCell ref="A78:A79"/>
    <mergeCell ref="R78:R79"/>
    <mergeCell ref="S78:S79"/>
    <mergeCell ref="T78:T79"/>
    <mergeCell ref="A80:T80"/>
    <mergeCell ref="F81:Q81"/>
    <mergeCell ref="R81:T81"/>
    <mergeCell ref="F83:H83"/>
    <mergeCell ref="I83:K83"/>
    <mergeCell ref="L83:N83"/>
    <mergeCell ref="O83:Q83"/>
    <mergeCell ref="R83:R84"/>
    <mergeCell ref="I76:K76"/>
    <mergeCell ref="L76:N76"/>
    <mergeCell ref="O76:Q76"/>
    <mergeCell ref="R76:R77"/>
    <mergeCell ref="S76:T76"/>
    <mergeCell ref="A68:A71"/>
    <mergeCell ref="E68:E71"/>
    <mergeCell ref="R68:R70"/>
    <mergeCell ref="S68:S70"/>
    <mergeCell ref="T68:T70"/>
    <mergeCell ref="F74:Q74"/>
    <mergeCell ref="R74:T74"/>
    <mergeCell ref="A75:A77"/>
    <mergeCell ref="B75:B77"/>
    <mergeCell ref="C75:C77"/>
    <mergeCell ref="D75:D77"/>
    <mergeCell ref="E75:E77"/>
    <mergeCell ref="F75:Q75"/>
    <mergeCell ref="R75:T75"/>
    <mergeCell ref="F76:H76"/>
    <mergeCell ref="C65:C67"/>
    <mergeCell ref="D65:D67"/>
    <mergeCell ref="E65:E67"/>
    <mergeCell ref="F65:Q65"/>
    <mergeCell ref="A60:A61"/>
    <mergeCell ref="R60:R61"/>
    <mergeCell ref="A73:T73"/>
    <mergeCell ref="R65:T65"/>
    <mergeCell ref="F66:H66"/>
    <mergeCell ref="I66:K66"/>
    <mergeCell ref="L66:N66"/>
    <mergeCell ref="O66:Q66"/>
    <mergeCell ref="R66:R67"/>
    <mergeCell ref="S66:T66"/>
    <mergeCell ref="A65:A67"/>
    <mergeCell ref="B65:B67"/>
    <mergeCell ref="S60:S61"/>
    <mergeCell ref="T60:T61"/>
    <mergeCell ref="A63:T63"/>
    <mergeCell ref="F64:Q64"/>
    <mergeCell ref="R64:T64"/>
    <mergeCell ref="I56:K56"/>
    <mergeCell ref="L56:N56"/>
    <mergeCell ref="O56:Q56"/>
    <mergeCell ref="R56:R57"/>
    <mergeCell ref="S56:T56"/>
    <mergeCell ref="A58:A59"/>
    <mergeCell ref="E58:E59"/>
    <mergeCell ref="R58:R59"/>
    <mergeCell ref="S58:S59"/>
    <mergeCell ref="T58:T59"/>
    <mergeCell ref="F54:Q54"/>
    <mergeCell ref="R54:T54"/>
    <mergeCell ref="A55:A57"/>
    <mergeCell ref="B55:B57"/>
    <mergeCell ref="C55:C57"/>
    <mergeCell ref="D55:D57"/>
    <mergeCell ref="E55:E57"/>
    <mergeCell ref="F55:Q55"/>
    <mergeCell ref="R55:T55"/>
    <mergeCell ref="F56:H56"/>
    <mergeCell ref="A50:A51"/>
    <mergeCell ref="E50:E51"/>
    <mergeCell ref="R50:R51"/>
    <mergeCell ref="S50:S51"/>
    <mergeCell ref="T50:T51"/>
    <mergeCell ref="A43:A44"/>
    <mergeCell ref="E43:E44"/>
    <mergeCell ref="R43:R44"/>
    <mergeCell ref="S43:S44"/>
    <mergeCell ref="T43:T44"/>
    <mergeCell ref="A45:T45"/>
    <mergeCell ref="A53:T53"/>
    <mergeCell ref="F48:H48"/>
    <mergeCell ref="I48:K48"/>
    <mergeCell ref="L48:N48"/>
    <mergeCell ref="O48:Q48"/>
    <mergeCell ref="R48:R49"/>
    <mergeCell ref="S48:T48"/>
    <mergeCell ref="F46:Q46"/>
    <mergeCell ref="R46:T46"/>
    <mergeCell ref="A47:A49"/>
    <mergeCell ref="B47:B49"/>
    <mergeCell ref="C47:C49"/>
    <mergeCell ref="D47:D49"/>
    <mergeCell ref="E47:E49"/>
    <mergeCell ref="F47:Q47"/>
    <mergeCell ref="R47:T47"/>
    <mergeCell ref="L41:N41"/>
    <mergeCell ref="O41:Q41"/>
    <mergeCell ref="R41:R42"/>
    <mergeCell ref="S41:T41"/>
    <mergeCell ref="A32:A35"/>
    <mergeCell ref="T32:T35"/>
    <mergeCell ref="R33:R35"/>
    <mergeCell ref="S33:S35"/>
    <mergeCell ref="A37:T37"/>
    <mergeCell ref="A38:T38"/>
    <mergeCell ref="F39:Q39"/>
    <mergeCell ref="R39:T39"/>
    <mergeCell ref="A40:A42"/>
    <mergeCell ref="B40:B42"/>
    <mergeCell ref="D40:D42"/>
    <mergeCell ref="E40:E42"/>
    <mergeCell ref="F40:Q40"/>
    <mergeCell ref="R40:T40"/>
    <mergeCell ref="F41:H41"/>
    <mergeCell ref="I41:K41"/>
    <mergeCell ref="A29:A31"/>
    <mergeCell ref="B29:B31"/>
    <mergeCell ref="C29:C31"/>
    <mergeCell ref="D29:D31"/>
    <mergeCell ref="E29:E31"/>
    <mergeCell ref="F29:Q29"/>
    <mergeCell ref="R29:T29"/>
    <mergeCell ref="F30:H30"/>
    <mergeCell ref="I30:K30"/>
    <mergeCell ref="L30:N30"/>
    <mergeCell ref="O30:Q30"/>
    <mergeCell ref="R30:R31"/>
    <mergeCell ref="S30:T30"/>
    <mergeCell ref="A21:A24"/>
    <mergeCell ref="E21:E24"/>
    <mergeCell ref="R21:R24"/>
    <mergeCell ref="S21:S24"/>
    <mergeCell ref="T21:T24"/>
    <mergeCell ref="A26:T26"/>
    <mergeCell ref="A27:T27"/>
    <mergeCell ref="F28:Q28"/>
    <mergeCell ref="R28:T28"/>
    <mergeCell ref="A17:A19"/>
    <mergeCell ref="B17:B19"/>
    <mergeCell ref="C17:C19"/>
    <mergeCell ref="D17:D19"/>
    <mergeCell ref="E17:E19"/>
    <mergeCell ref="F17:Q17"/>
    <mergeCell ref="R17:T17"/>
    <mergeCell ref="F18:H18"/>
    <mergeCell ref="I18:K18"/>
    <mergeCell ref="L18:N18"/>
    <mergeCell ref="O18:Q18"/>
    <mergeCell ref="R18:R19"/>
    <mergeCell ref="S18:T18"/>
    <mergeCell ref="A3:T3"/>
    <mergeCell ref="A4:T4"/>
    <mergeCell ref="A5:T5"/>
    <mergeCell ref="A7:T7"/>
    <mergeCell ref="A8:T8"/>
    <mergeCell ref="F9:Q9"/>
    <mergeCell ref="R9:T9"/>
    <mergeCell ref="A15:T15"/>
    <mergeCell ref="F16:Q16"/>
    <mergeCell ref="R16:T16"/>
    <mergeCell ref="A10:A12"/>
    <mergeCell ref="B10:B12"/>
    <mergeCell ref="C10:C12"/>
    <mergeCell ref="D10:D12"/>
    <mergeCell ref="E10:E12"/>
    <mergeCell ref="F10:Q10"/>
    <mergeCell ref="R10:T10"/>
    <mergeCell ref="F11:H11"/>
    <mergeCell ref="I11:K11"/>
    <mergeCell ref="L11:N11"/>
    <mergeCell ref="O11:Q11"/>
    <mergeCell ref="R11:R12"/>
    <mergeCell ref="S11:T11"/>
  </mergeCells>
  <printOptions horizontalCentered="1"/>
  <pageMargins left="0.7" right="0.7" top="0.75" bottom="0.75" header="0.3" footer="0.3"/>
  <pageSetup scale="34" fitToHeight="0" orientation="landscape" cellComments="asDisplayed" r:id="rId1"/>
  <headerFooter>
    <oddHeader xml:space="preserve">&amp;C                                         
</oddHeader>
    <oddFooter>&amp;L&amp;"Tahoma,Normal"&amp;8DIRECCIÓN PLANIFICACIÓN Y DESARROLLO&amp;R&amp;"Tahoma,Normal"&amp;8&amp;P/&amp;P
&amp;D</oddFooter>
  </headerFooter>
  <rowBreaks count="5" manualBreakCount="5">
    <brk id="24" max="16383" man="1"/>
    <brk id="52" max="16383" man="1"/>
    <brk id="79" max="16383" man="1"/>
    <brk id="99" max="16383" man="1"/>
    <brk id="119"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3E41-6D3C-4B4F-864C-AC43B7D6A1E2}">
  <dimension ref="A1:T21"/>
  <sheetViews>
    <sheetView showGridLines="0" zoomScale="66" zoomScaleNormal="66" zoomScaleSheetLayoutView="100" workbookViewId="0">
      <selection activeCell="D15" sqref="D15:D17"/>
    </sheetView>
  </sheetViews>
  <sheetFormatPr baseColWidth="10" defaultColWidth="11.5703125" defaultRowHeight="48" customHeight="1"/>
  <cols>
    <col min="1" max="1" width="53.140625" style="1" customWidth="1"/>
    <col min="2" max="2" width="57.7109375" style="1" customWidth="1"/>
    <col min="3" max="3" width="53.28515625" style="2" hidden="1" customWidth="1"/>
    <col min="4" max="4" width="42.85546875" style="1" customWidth="1"/>
    <col min="5" max="5" width="31.5703125" style="2" customWidth="1"/>
    <col min="6" max="6" width="5.28515625" style="2" customWidth="1"/>
    <col min="7" max="7" width="5.140625" style="2" customWidth="1"/>
    <col min="8" max="8" width="5.42578125" style="2" customWidth="1"/>
    <col min="9" max="9" width="4.85546875" style="2" customWidth="1"/>
    <col min="10" max="10" width="6.28515625" style="2" customWidth="1"/>
    <col min="11" max="11" width="5.42578125" style="2" customWidth="1"/>
    <col min="12" max="12" width="4.5703125" style="2" customWidth="1"/>
    <col min="13" max="13" width="4.7109375" style="2" customWidth="1"/>
    <col min="14" max="14" width="3.85546875" style="2" customWidth="1"/>
    <col min="15" max="16" width="5.42578125" style="2" customWidth="1"/>
    <col min="17" max="17" width="5.5703125" style="2" customWidth="1"/>
    <col min="18" max="18" width="48.85546875" style="2" customWidth="1"/>
    <col min="19" max="19" width="18.42578125" style="3" customWidth="1"/>
    <col min="20" max="20" width="19.5703125" style="3" customWidth="1"/>
    <col min="21" max="21" width="13.85546875" style="2" bestFit="1" customWidth="1"/>
    <col min="22" max="16384" width="11.5703125" style="2"/>
  </cols>
  <sheetData>
    <row r="1" spans="1:20" ht="63" customHeight="1"/>
    <row r="2" spans="1:20" ht="63" customHeight="1"/>
    <row r="3" spans="1:20" ht="33" customHeight="1">
      <c r="A3" s="1841"/>
      <c r="B3" s="1842"/>
      <c r="C3" s="1842"/>
      <c r="D3" s="1842"/>
      <c r="E3" s="1842"/>
      <c r="F3" s="1842"/>
      <c r="G3" s="1842"/>
      <c r="H3" s="1842"/>
      <c r="I3" s="1842"/>
      <c r="J3" s="1842"/>
      <c r="K3" s="1842"/>
      <c r="L3" s="1842"/>
      <c r="M3" s="1842"/>
      <c r="N3" s="1842"/>
      <c r="O3" s="1842"/>
      <c r="P3" s="1842"/>
      <c r="Q3" s="1842"/>
      <c r="R3" s="1842"/>
      <c r="S3" s="1842"/>
      <c r="T3" s="1842"/>
    </row>
    <row r="4" spans="1:20" ht="39.75" customHeight="1" thickBot="1">
      <c r="A4" s="1847" t="s">
        <v>0</v>
      </c>
      <c r="B4" s="1847"/>
      <c r="C4" s="1847"/>
      <c r="D4" s="1847"/>
      <c r="E4" s="1847"/>
      <c r="F4" s="1847"/>
      <c r="G4" s="1847"/>
      <c r="H4" s="1847"/>
      <c r="I4" s="1847"/>
      <c r="J4" s="1847"/>
      <c r="K4" s="1847"/>
      <c r="L4" s="1847"/>
      <c r="M4" s="1847"/>
      <c r="N4" s="1847"/>
      <c r="O4" s="1847"/>
      <c r="P4" s="1847"/>
      <c r="Q4" s="1847"/>
      <c r="R4" s="1847"/>
      <c r="S4" s="1847"/>
      <c r="T4" s="1847"/>
    </row>
    <row r="5" spans="1:20" ht="33.75" customHeight="1" thickBot="1">
      <c r="A5" s="2701" t="s">
        <v>39</v>
      </c>
      <c r="B5" s="2701"/>
      <c r="C5" s="2701"/>
      <c r="D5" s="2701"/>
      <c r="E5" s="2701"/>
      <c r="F5" s="2701"/>
      <c r="G5" s="2701"/>
      <c r="H5" s="2701"/>
      <c r="I5" s="2701"/>
      <c r="J5" s="2701"/>
      <c r="K5" s="2701"/>
      <c r="L5" s="2701"/>
      <c r="M5" s="2701"/>
      <c r="N5" s="2701"/>
      <c r="O5" s="2701"/>
      <c r="P5" s="2701"/>
      <c r="Q5" s="2701"/>
      <c r="R5" s="2701"/>
      <c r="S5" s="2701"/>
      <c r="T5" s="2701"/>
    </row>
    <row r="6" spans="1:20" ht="11.25" customHeight="1">
      <c r="A6" s="4"/>
      <c r="B6" s="5"/>
      <c r="C6" s="5"/>
      <c r="D6" s="6"/>
      <c r="E6" s="7"/>
      <c r="R6" s="8"/>
      <c r="S6" s="9"/>
      <c r="T6" s="10"/>
    </row>
    <row r="7" spans="1:20" ht="19.5">
      <c r="A7" s="1837" t="s">
        <v>1</v>
      </c>
      <c r="B7" s="1837"/>
      <c r="C7" s="1837"/>
      <c r="D7" s="1837"/>
      <c r="E7" s="1837"/>
      <c r="F7" s="1837"/>
      <c r="G7" s="1837"/>
      <c r="H7" s="1837"/>
      <c r="I7" s="1837"/>
      <c r="J7" s="1837"/>
      <c r="K7" s="1837"/>
      <c r="L7" s="1837"/>
      <c r="M7" s="1837"/>
      <c r="N7" s="1837"/>
      <c r="O7" s="1837"/>
      <c r="P7" s="1837"/>
      <c r="Q7" s="1837"/>
      <c r="R7" s="1837"/>
      <c r="S7" s="1837"/>
      <c r="T7" s="1837"/>
    </row>
    <row r="8" spans="1:20" s="13" customFormat="1" ht="19.5">
      <c r="A8" s="11">
        <v>1</v>
      </c>
      <c r="B8" s="11">
        <v>2</v>
      </c>
      <c r="C8" s="12">
        <v>3</v>
      </c>
      <c r="D8" s="11">
        <v>3</v>
      </c>
      <c r="E8" s="11">
        <v>4</v>
      </c>
      <c r="F8" s="1843">
        <v>5</v>
      </c>
      <c r="G8" s="1843"/>
      <c r="H8" s="1843"/>
      <c r="I8" s="1843"/>
      <c r="J8" s="1843"/>
      <c r="K8" s="1843"/>
      <c r="L8" s="1843"/>
      <c r="M8" s="1843"/>
      <c r="N8" s="1843"/>
      <c r="O8" s="1843"/>
      <c r="P8" s="1843"/>
      <c r="Q8" s="1843"/>
      <c r="R8" s="1843">
        <v>6</v>
      </c>
      <c r="S8" s="1843">
        <v>8</v>
      </c>
      <c r="T8" s="1843">
        <v>9</v>
      </c>
    </row>
    <row r="9" spans="1:20" ht="25.5" customHeight="1">
      <c r="A9" s="1837" t="s">
        <v>2</v>
      </c>
      <c r="B9" s="1837" t="s">
        <v>3</v>
      </c>
      <c r="C9" s="1837" t="s">
        <v>4</v>
      </c>
      <c r="D9" s="1837" t="s">
        <v>5</v>
      </c>
      <c r="E9" s="1837" t="s">
        <v>6</v>
      </c>
      <c r="F9" s="1828" t="s">
        <v>7</v>
      </c>
      <c r="G9" s="1828"/>
      <c r="H9" s="1828"/>
      <c r="I9" s="1828"/>
      <c r="J9" s="1828"/>
      <c r="K9" s="1828"/>
      <c r="L9" s="1828"/>
      <c r="M9" s="1828"/>
      <c r="N9" s="1828"/>
      <c r="O9" s="1828"/>
      <c r="P9" s="1828"/>
      <c r="Q9" s="1828"/>
      <c r="R9" s="1835" t="s">
        <v>8</v>
      </c>
      <c r="S9" s="1835"/>
      <c r="T9" s="1835"/>
    </row>
    <row r="10" spans="1:20" ht="19.5">
      <c r="A10" s="1837"/>
      <c r="B10" s="1837"/>
      <c r="C10" s="1837"/>
      <c r="D10" s="1837"/>
      <c r="E10" s="1837"/>
      <c r="F10" s="1836" t="s">
        <v>9</v>
      </c>
      <c r="G10" s="1836"/>
      <c r="H10" s="1836"/>
      <c r="I10" s="1836" t="s">
        <v>10</v>
      </c>
      <c r="J10" s="1836"/>
      <c r="K10" s="1836"/>
      <c r="L10" s="1836" t="s">
        <v>10</v>
      </c>
      <c r="M10" s="1836"/>
      <c r="N10" s="1836"/>
      <c r="O10" s="1836" t="s">
        <v>11</v>
      </c>
      <c r="P10" s="1836"/>
      <c r="Q10" s="1836"/>
      <c r="R10" s="1835" t="s">
        <v>12</v>
      </c>
      <c r="S10" s="1835" t="s">
        <v>13</v>
      </c>
      <c r="T10" s="1835"/>
    </row>
    <row r="11" spans="1:20" ht="19.5">
      <c r="A11" s="1837"/>
      <c r="B11" s="1837"/>
      <c r="C11" s="1837"/>
      <c r="D11" s="1837"/>
      <c r="E11" s="1837"/>
      <c r="F11" s="14">
        <v>1</v>
      </c>
      <c r="G11" s="14">
        <v>2</v>
      </c>
      <c r="H11" s="14">
        <v>3</v>
      </c>
      <c r="I11" s="14">
        <v>4</v>
      </c>
      <c r="J11" s="14">
        <v>5</v>
      </c>
      <c r="K11" s="14">
        <v>6</v>
      </c>
      <c r="L11" s="14">
        <v>7</v>
      </c>
      <c r="M11" s="14">
        <v>8</v>
      </c>
      <c r="N11" s="14">
        <v>9</v>
      </c>
      <c r="O11" s="14">
        <v>10</v>
      </c>
      <c r="P11" s="14">
        <v>11</v>
      </c>
      <c r="Q11" s="14">
        <v>12</v>
      </c>
      <c r="R11" s="1835"/>
      <c r="S11" s="15" t="s">
        <v>14</v>
      </c>
      <c r="T11" s="15" t="s">
        <v>15</v>
      </c>
    </row>
    <row r="12" spans="1:20" ht="72.75" customHeight="1">
      <c r="A12" s="1818" t="s">
        <v>16</v>
      </c>
      <c r="B12" s="16" t="s">
        <v>17</v>
      </c>
      <c r="C12" s="16"/>
      <c r="D12" s="1852" t="s">
        <v>18</v>
      </c>
      <c r="E12" s="1825" t="s">
        <v>19</v>
      </c>
      <c r="F12" s="17"/>
      <c r="G12" s="17"/>
      <c r="H12" s="17"/>
      <c r="I12" s="17"/>
      <c r="J12" s="17"/>
      <c r="K12" s="17"/>
      <c r="L12" s="17"/>
      <c r="M12" s="17"/>
      <c r="N12" s="17"/>
      <c r="O12" s="17"/>
      <c r="P12" s="17"/>
      <c r="Q12" s="17"/>
      <c r="R12" s="2709" t="s">
        <v>20</v>
      </c>
      <c r="S12" s="1832">
        <v>0</v>
      </c>
      <c r="T12" s="1832">
        <v>0</v>
      </c>
    </row>
    <row r="13" spans="1:20" ht="73.5" customHeight="1">
      <c r="A13" s="1819"/>
      <c r="B13" s="16" t="s">
        <v>21</v>
      </c>
      <c r="C13" s="18"/>
      <c r="D13" s="1853"/>
      <c r="E13" s="1826"/>
      <c r="F13" s="17"/>
      <c r="G13" s="17"/>
      <c r="H13" s="17"/>
      <c r="I13" s="17"/>
      <c r="J13" s="17"/>
      <c r="K13" s="17"/>
      <c r="L13" s="17"/>
      <c r="M13" s="17"/>
      <c r="N13" s="17"/>
      <c r="O13" s="17"/>
      <c r="P13" s="17"/>
      <c r="Q13" s="17"/>
      <c r="R13" s="2710"/>
      <c r="S13" s="1833"/>
      <c r="T13" s="1833"/>
    </row>
    <row r="14" spans="1:20" ht="60" customHeight="1">
      <c r="A14" s="1820"/>
      <c r="B14" s="18" t="s">
        <v>22</v>
      </c>
      <c r="C14" s="18"/>
      <c r="D14" s="1854"/>
      <c r="E14" s="1827"/>
      <c r="F14" s="17"/>
      <c r="G14" s="17"/>
      <c r="H14" s="17"/>
      <c r="I14" s="17"/>
      <c r="J14" s="17"/>
      <c r="K14" s="17"/>
      <c r="L14" s="17"/>
      <c r="M14" s="17"/>
      <c r="N14" s="17"/>
      <c r="O14" s="17"/>
      <c r="P14" s="17"/>
      <c r="Q14" s="17"/>
      <c r="R14" s="2711"/>
      <c r="S14" s="1834"/>
      <c r="T14" s="1834"/>
    </row>
    <row r="15" spans="1:20" s="19" customFormat="1" ht="57.75" customHeight="1">
      <c r="A15" s="1818" t="s">
        <v>23</v>
      </c>
      <c r="B15" s="18" t="s">
        <v>24</v>
      </c>
      <c r="C15" s="1829"/>
      <c r="D15" s="1852" t="s">
        <v>25</v>
      </c>
      <c r="E15" s="1825" t="s">
        <v>26</v>
      </c>
      <c r="F15" s="17"/>
      <c r="G15" s="17"/>
      <c r="H15" s="17"/>
      <c r="I15" s="17"/>
      <c r="J15" s="17"/>
      <c r="K15" s="17"/>
      <c r="L15" s="17"/>
      <c r="M15" s="17"/>
      <c r="N15" s="17"/>
      <c r="O15" s="17"/>
      <c r="P15" s="17"/>
      <c r="Q15" s="17"/>
      <c r="R15" s="1852"/>
      <c r="S15" s="1805">
        <v>0</v>
      </c>
      <c r="T15" s="1805">
        <v>0</v>
      </c>
    </row>
    <row r="16" spans="1:20" s="19" customFormat="1" ht="88.5" customHeight="1">
      <c r="A16" s="1819"/>
      <c r="B16" s="18" t="s">
        <v>27</v>
      </c>
      <c r="C16" s="1829"/>
      <c r="D16" s="1819"/>
      <c r="E16" s="1826"/>
      <c r="F16" s="17"/>
      <c r="G16" s="17"/>
      <c r="H16" s="17"/>
      <c r="I16" s="17"/>
      <c r="J16" s="17"/>
      <c r="K16" s="17"/>
      <c r="L16" s="17"/>
      <c r="M16" s="17"/>
      <c r="N16" s="17"/>
      <c r="O16" s="17"/>
      <c r="P16" s="17"/>
      <c r="Q16" s="17"/>
      <c r="R16" s="1853"/>
      <c r="S16" s="1806"/>
      <c r="T16" s="1806"/>
    </row>
    <row r="17" spans="1:20" s="19" customFormat="1" ht="65.25" customHeight="1">
      <c r="A17" s="1820"/>
      <c r="B17" s="18" t="s">
        <v>28</v>
      </c>
      <c r="C17" s="1829"/>
      <c r="D17" s="1820"/>
      <c r="E17" s="1827"/>
      <c r="F17" s="17"/>
      <c r="G17" s="17"/>
      <c r="H17" s="17"/>
      <c r="I17" s="17"/>
      <c r="J17" s="17"/>
      <c r="K17" s="17"/>
      <c r="L17" s="17"/>
      <c r="M17" s="17"/>
      <c r="N17" s="17"/>
      <c r="O17" s="17"/>
      <c r="P17" s="17"/>
      <c r="Q17" s="17"/>
      <c r="R17" s="1854"/>
      <c r="S17" s="1807"/>
      <c r="T17" s="1807"/>
    </row>
    <row r="18" spans="1:20" ht="219.75" customHeight="1">
      <c r="A18" s="20" t="s">
        <v>29</v>
      </c>
      <c r="B18" s="21" t="s">
        <v>30</v>
      </c>
      <c r="C18" s="18"/>
      <c r="D18" s="22" t="s">
        <v>31</v>
      </c>
      <c r="E18" s="23" t="s">
        <v>32</v>
      </c>
      <c r="F18" s="17"/>
      <c r="G18" s="17"/>
      <c r="H18" s="17"/>
      <c r="I18" s="17"/>
      <c r="J18" s="17"/>
      <c r="K18" s="17"/>
      <c r="L18" s="17"/>
      <c r="M18" s="17"/>
      <c r="N18" s="17"/>
      <c r="O18" s="17"/>
      <c r="P18" s="17"/>
      <c r="Q18" s="17"/>
      <c r="R18" s="24" t="s">
        <v>33</v>
      </c>
      <c r="S18" s="25">
        <v>0</v>
      </c>
      <c r="T18" s="25">
        <v>0</v>
      </c>
    </row>
    <row r="19" spans="1:20" ht="69" customHeight="1">
      <c r="A19" s="1821" t="s">
        <v>34</v>
      </c>
      <c r="B19" s="21" t="s">
        <v>35</v>
      </c>
      <c r="C19" s="26"/>
      <c r="D19" s="1852" t="s">
        <v>36</v>
      </c>
      <c r="E19" s="2811" t="s">
        <v>37</v>
      </c>
      <c r="F19" s="27"/>
      <c r="G19" s="27"/>
      <c r="H19" s="17"/>
      <c r="I19" s="27"/>
      <c r="J19" s="27"/>
      <c r="K19" s="17"/>
      <c r="L19" s="27"/>
      <c r="M19" s="27"/>
      <c r="N19" s="17"/>
      <c r="O19" s="27"/>
      <c r="P19" s="27"/>
      <c r="Q19" s="17"/>
      <c r="R19" s="3313"/>
      <c r="S19" s="1808">
        <v>0</v>
      </c>
      <c r="T19" s="1813">
        <v>0</v>
      </c>
    </row>
    <row r="20" spans="1:20" ht="65.25" customHeight="1">
      <c r="A20" s="1822"/>
      <c r="B20" s="18" t="s">
        <v>38</v>
      </c>
      <c r="C20" s="26"/>
      <c r="D20" s="1854"/>
      <c r="E20" s="2812"/>
      <c r="F20" s="27"/>
      <c r="G20" s="27"/>
      <c r="H20" s="27"/>
      <c r="I20" s="27"/>
      <c r="J20" s="28"/>
      <c r="K20" s="28"/>
      <c r="L20" s="27"/>
      <c r="M20" s="27"/>
      <c r="N20" s="28"/>
      <c r="O20" s="28"/>
      <c r="P20" s="17"/>
      <c r="Q20" s="17"/>
      <c r="R20" s="3314"/>
      <c r="S20" s="3315"/>
      <c r="T20" s="1814"/>
    </row>
    <row r="21" spans="1:20" ht="48" customHeight="1">
      <c r="S21" s="29">
        <f>SUM(S11:S20)</f>
        <v>0</v>
      </c>
      <c r="T21" s="29">
        <f>SUM(T11:T20)</f>
        <v>0</v>
      </c>
    </row>
  </sheetData>
  <mergeCells count="38">
    <mergeCell ref="T15:T17"/>
    <mergeCell ref="A19:A20"/>
    <mergeCell ref="D19:D20"/>
    <mergeCell ref="E19:E20"/>
    <mergeCell ref="R19:R20"/>
    <mergeCell ref="S19:S20"/>
    <mergeCell ref="T19:T20"/>
    <mergeCell ref="A15:A17"/>
    <mergeCell ref="C15:C17"/>
    <mergeCell ref="D15:D17"/>
    <mergeCell ref="E15:E17"/>
    <mergeCell ref="R15:R17"/>
    <mergeCell ref="S15:S17"/>
    <mergeCell ref="A12:A14"/>
    <mergeCell ref="D12:D14"/>
    <mergeCell ref="E12:E14"/>
    <mergeCell ref="R12:R14"/>
    <mergeCell ref="S12:S14"/>
    <mergeCell ref="T12:T14"/>
    <mergeCell ref="R9:T9"/>
    <mergeCell ref="F10:H10"/>
    <mergeCell ref="I10:K10"/>
    <mergeCell ref="L10:N10"/>
    <mergeCell ref="O10:Q10"/>
    <mergeCell ref="R10:R11"/>
    <mergeCell ref="S10:T10"/>
    <mergeCell ref="F9:Q9"/>
    <mergeCell ref="A9:A11"/>
    <mergeCell ref="B9:B11"/>
    <mergeCell ref="C9:C11"/>
    <mergeCell ref="D9:D11"/>
    <mergeCell ref="E9:E11"/>
    <mergeCell ref="A3:T3"/>
    <mergeCell ref="A4:T4"/>
    <mergeCell ref="A5:T5"/>
    <mergeCell ref="A7:T7"/>
    <mergeCell ref="F8:Q8"/>
    <mergeCell ref="R8:T8"/>
  </mergeCells>
  <pageMargins left="0.7" right="0.7" top="0.46" bottom="0.75" header="0.3" footer="0.3"/>
  <pageSetup scale="36" orientation="landscape" cellComments="asDisplayed" r:id="rId1"/>
  <headerFooter>
    <oddHeader xml:space="preserve">&amp;C                                         
</oddHeader>
    <oddFooter>&amp;L&amp;"Tahoma,Normal"&amp;8DIRECCIÓN PLANIFICACIÓN Y DESARROLLO&amp;R&amp;"Tahoma,Normal"&amp;8&amp;P/&amp;P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2E63E4FD911438E18C36F4F11D69B" ma:contentTypeVersion="10" ma:contentTypeDescription="Create a new document." ma:contentTypeScope="" ma:versionID="ec480a4012e9c4b81659ad5e9eb68a84">
  <xsd:schema xmlns:xsd="http://www.w3.org/2001/XMLSchema" xmlns:xs="http://www.w3.org/2001/XMLSchema" xmlns:p="http://schemas.microsoft.com/office/2006/metadata/properties" xmlns:ns3="84faaa17-bb7c-4a76-875d-308b336da299" xmlns:ns4="f604717e-a894-4f03-a9f4-936933ccafbd" targetNamespace="http://schemas.microsoft.com/office/2006/metadata/properties" ma:root="true" ma:fieldsID="def111f37780024e470c1238c0fef939" ns3:_="" ns4:_="">
    <xsd:import namespace="84faaa17-bb7c-4a76-875d-308b336da299"/>
    <xsd:import namespace="f604717e-a894-4f03-a9f4-936933ccafb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aaa17-bb7c-4a76-875d-308b336da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04717e-a894-4f03-a9f4-936933cca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DA11A1-6790-4612-8042-EF0CEB7E5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aaa17-bb7c-4a76-875d-308b336da299"/>
    <ds:schemaRef ds:uri="f604717e-a894-4f03-a9f4-936933cca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2B1DB5-98CA-4693-81E2-91831AFB5CED}">
  <ds:schemaRefs>
    <ds:schemaRef ds:uri="http://schemas.microsoft.com/sharepoint/v3/contenttype/forms"/>
  </ds:schemaRefs>
</ds:datastoreItem>
</file>

<file path=customXml/itemProps3.xml><?xml version="1.0" encoding="utf-8"?>
<ds:datastoreItem xmlns:ds="http://schemas.openxmlformats.org/officeDocument/2006/customXml" ds:itemID="{02588C44-C180-4EB4-BBC6-BFE4A4CF0C49}">
  <ds:schemaRefs>
    <ds:schemaRef ds:uri="http://schemas.microsoft.com/office/2006/documentManagement/types"/>
    <ds:schemaRef ds:uri="f604717e-a894-4f03-a9f4-936933ccafbd"/>
    <ds:schemaRef ds:uri="http://purl.org/dc/dcmitype/"/>
    <ds:schemaRef ds:uri="http://schemas.microsoft.com/office/infopath/2007/PartnerControls"/>
    <ds:schemaRef ds:uri="http://purl.org/dc/elements/1.1/"/>
    <ds:schemaRef ds:uri="84faaa17-bb7c-4a76-875d-308b336da299"/>
    <ds:schemaRef ds:uri="http://purl.org/dc/term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28</vt:i4>
      </vt:variant>
    </vt:vector>
  </HeadingPairs>
  <TitlesOfParts>
    <vt:vector size="43" baseType="lpstr">
      <vt:lpstr>DGAPF </vt:lpstr>
      <vt:lpstr>DGPLT </vt:lpstr>
      <vt:lpstr>Crédito Público</vt:lpstr>
      <vt:lpstr>Casinos y Juegos de Azar</vt:lpstr>
      <vt:lpstr>DRDA </vt:lpstr>
      <vt:lpstr>DJ</vt:lpstr>
      <vt:lpstr>DPD</vt:lpstr>
      <vt:lpstr>DC </vt:lpstr>
      <vt:lpstr>OAI</vt:lpstr>
      <vt:lpstr>ME</vt:lpstr>
      <vt:lpstr>DARH</vt:lpstr>
      <vt:lpstr>DTIC</vt:lpstr>
      <vt:lpstr>DA</vt:lpstr>
      <vt:lpstr>PE  </vt:lpstr>
      <vt:lpstr>DF </vt:lpstr>
      <vt:lpstr>'Casinos y Juegos de Azar'!Área_de_impresión</vt:lpstr>
      <vt:lpstr>'Crédito Público'!Área_de_impresión</vt:lpstr>
      <vt:lpstr>DA!Área_de_impresión</vt:lpstr>
      <vt:lpstr>DARH!Área_de_impresión</vt:lpstr>
      <vt:lpstr>'DF '!Área_de_impresión</vt:lpstr>
      <vt:lpstr>'DGAPF '!Área_de_impresión</vt:lpstr>
      <vt:lpstr>'DGPLT '!Área_de_impresión</vt:lpstr>
      <vt:lpstr>DJ!Área_de_impresión</vt:lpstr>
      <vt:lpstr>DPD!Área_de_impresión</vt:lpstr>
      <vt:lpstr>'DRDA '!Área_de_impresión</vt:lpstr>
      <vt:lpstr>DTIC!Área_de_impresión</vt:lpstr>
      <vt:lpstr>ME!Área_de_impresión</vt:lpstr>
      <vt:lpstr>OAI!Área_de_impresión</vt:lpstr>
      <vt:lpstr>'PE  '!Área_de_impresión</vt:lpstr>
      <vt:lpstr>'Casinos y Juegos de Azar'!Títulos_a_imprimir</vt:lpstr>
      <vt:lpstr>'Crédito Público'!Títulos_a_imprimir</vt:lpstr>
      <vt:lpstr>DA!Títulos_a_imprimir</vt:lpstr>
      <vt:lpstr>DARH!Títulos_a_imprimir</vt:lpstr>
      <vt:lpstr>'DF '!Títulos_a_imprimir</vt:lpstr>
      <vt:lpstr>'DGAPF '!Títulos_a_imprimir</vt:lpstr>
      <vt:lpstr>'DGPLT '!Títulos_a_imprimir</vt:lpstr>
      <vt:lpstr>DJ!Títulos_a_imprimir</vt:lpstr>
      <vt:lpstr>DPD!Títulos_a_imprimir</vt:lpstr>
      <vt:lpstr>'DRDA '!Títulos_a_imprimir</vt:lpstr>
      <vt:lpstr>DTIC!Títulos_a_imprimir</vt:lpstr>
      <vt:lpstr>ME!Títulos_a_imprimir</vt:lpstr>
      <vt:lpstr>OAI!Títulos_a_imprimir</vt:lpstr>
      <vt:lpstr>'PE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Monegro</dc:creator>
  <cp:lastModifiedBy>Rosa Maria Lora Maldonado</cp:lastModifiedBy>
  <dcterms:created xsi:type="dcterms:W3CDTF">2021-07-01T19:52:15Z</dcterms:created>
  <dcterms:modified xsi:type="dcterms:W3CDTF">2022-01-28T14:23:54Z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0x0101001982E63E4FD911438E18C36F4F11D69B</vt:lpwstr>
  </property>
</Properties>
</file>